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3275" windowHeight="9360" activeTab="2"/>
  </bookViews>
  <sheets>
    <sheet name="กลุ่มสาระ" sheetId="1" r:id="rId1"/>
    <sheet name="ชั้นสั่ง" sheetId="2" r:id="rId2"/>
    <sheet name="รายการหนัวสือ" sheetId="3" r:id="rId3"/>
  </sheets>
  <definedNames/>
  <calcPr fullCalcOnLoad="1"/>
</workbook>
</file>

<file path=xl/sharedStrings.xml><?xml version="1.0" encoding="utf-8"?>
<sst xmlns="http://schemas.openxmlformats.org/spreadsheetml/2006/main" count="1474" uniqueCount="271">
  <si>
    <t>โรงเรียนเทศบาลห้วยยอดวิทยา</t>
  </si>
  <si>
    <t>กลุ่มสาระการเรียนรู้</t>
  </si>
  <si>
    <t>ชื่อหนังสือ</t>
  </si>
  <si>
    <t>พัฒนาคุณภาพวิชาการ (พว.)</t>
  </si>
  <si>
    <t>อักษรเจริญทัศน์ (อจท.)</t>
  </si>
  <si>
    <t>หมายเหตุ</t>
  </si>
  <si>
    <t>ใช้หนังสือเสริมประสบ</t>
  </si>
  <si>
    <t>การณ์สำหริบเด็กปฐมวัย</t>
  </si>
  <si>
    <t>องค์การค้า สกสค. กระทรวงศึกษาฯ</t>
  </si>
  <si>
    <t>และวัฒนธรรม</t>
  </si>
  <si>
    <t>ไทยวัฒนาพานิช (ทวพ.)</t>
  </si>
  <si>
    <t>จำนวน  (เล่ม)</t>
  </si>
  <si>
    <t>จำนวนเงิน</t>
  </si>
  <si>
    <t>ราคาต่อหน่วย(บาท)</t>
  </si>
  <si>
    <t>ที่</t>
  </si>
  <si>
    <t xml:space="preserve">  </t>
  </si>
  <si>
    <t>(เล่ม)</t>
  </si>
  <si>
    <t xml:space="preserve">จำนวน </t>
  </si>
  <si>
    <t>(บาท)</t>
  </si>
  <si>
    <t>ราคา</t>
  </si>
  <si>
    <t>กลุ่มสาระการเรียนรู้ภาษาไทย</t>
  </si>
  <si>
    <t>หนังสือเรียนชุดภาษาเพื่อชีวิต ภาษาพาที  ป.1</t>
  </si>
  <si>
    <t>หนังสือเรียนคณิตศาสตร์  ป.1</t>
  </si>
  <si>
    <t>หนังสือเรียนวิทยาศาสตร์  ป.1</t>
  </si>
  <si>
    <t>หนังสือเรียนภาษาไทย   ชุดภาษาพาที  ป.2</t>
  </si>
  <si>
    <t>หนังสือเรียนวิทยาศาสตร์  ป.2</t>
  </si>
  <si>
    <t>หนังสือเรียนวิทยาศาสตร์  ป.3</t>
  </si>
  <si>
    <t>หนังสือเรียนวิทยาศาสตร์  ป.5</t>
  </si>
  <si>
    <t>หนังสือเรียนวิทยาศาสตร์  ป.6</t>
  </si>
  <si>
    <t>หนังสือเรียนสุขศึกษา และ พลศึกษา  ป.6</t>
  </si>
  <si>
    <t>ประวัติศาสตร์  ม.2</t>
  </si>
  <si>
    <t>ภูมิศาสตร์  ม.2</t>
  </si>
  <si>
    <t>เศรษฐศาสตร์  ม.2</t>
  </si>
  <si>
    <t>หน้าที่พลเมืองวัฒนธรรมและการดำเนินชีวิตในสังคม ม.2</t>
  </si>
  <si>
    <t>หนังสือพระพุทธศาสนา  ม.2</t>
  </si>
  <si>
    <t>ทัศนศิลป์  ม.2</t>
  </si>
  <si>
    <t>ดนตรี - นาฎศิลป์  ม.2</t>
  </si>
  <si>
    <t>ประวัติศาสตร์  ม.3</t>
  </si>
  <si>
    <t>หนังสือเรียนสุขศึกษา และ พลศึกษา  ม.3</t>
  </si>
  <si>
    <t>ทัศนศิลป์  ม.3</t>
  </si>
  <si>
    <t>ดนตรี - นาฎศิลป์  ม.3</t>
  </si>
  <si>
    <t>ระดับชั้นอนุบาล  1  -  2</t>
  </si>
  <si>
    <t>กลุ่มสาระการเรียนรู้คณิตศาสตร์</t>
  </si>
  <si>
    <t>กลุ่มสาระการเรียนรู้วิทยาศาสตร์</t>
  </si>
  <si>
    <t>กลุ่มสาระการเรียนรู้สังคมศึกษา  ศาสนา  และวัฒนธรรม</t>
  </si>
  <si>
    <t>กลุ่มสาระการเรียนรู้ภาษาต่างประเทศ</t>
  </si>
  <si>
    <t>กลุ่มสาระการเรียนรู้ศิลปะ  ดนตรี  และนาฎศิลป์</t>
  </si>
  <si>
    <t>กลุ่มสาระการเรียนรู้การงานพื้นฐานอาชีพและเทคโนโลยี</t>
  </si>
  <si>
    <t>ลงชื่อ</t>
  </si>
  <si>
    <t>หัวหน้าสายชั้นอนุบาล</t>
  </si>
  <si>
    <t>หัวหน้ากลุ่มสาระการเรียนรู้ภาษาไทย</t>
  </si>
  <si>
    <t>หัวหน้ากลุ่มสาระการเรียนรู้คณิตศาสตร์</t>
  </si>
  <si>
    <t>หัวหน้ากลุ่มสาระการเรียนรู้วิทยาศาสตร์</t>
  </si>
  <si>
    <t>หัวหน้ากลุ่มสาระการเรียนรู้ภาษาต่างประเทศ</t>
  </si>
  <si>
    <t>(นางกมลวรรณ     อุยสุย)</t>
  </si>
  <si>
    <t>หัวหน้ากลุ่มสาระการเรียนรู้สังคมศึกษา  ศาสนา  และวัฒนธรรม</t>
  </si>
  <si>
    <t>รวมทุกชั้น</t>
  </si>
  <si>
    <t>งบประมาณมี</t>
  </si>
  <si>
    <t>รวม</t>
  </si>
  <si>
    <t>หนังสือเรียนชุดภาษาเพื่อชีวิต วรรณคดีลำนำป.1</t>
  </si>
  <si>
    <t>แบบฝึกหัด ภาษาไทย  ป.1 ชุด ภาษาเพื่อชีวิต  ทักษะภาษา เล่ม 1</t>
  </si>
  <si>
    <t>หนังสื อเรียนภาษาไทย   ชุดวรรณคดีลำนำ ป.2</t>
  </si>
  <si>
    <t>แบบฝึกหัด ภาษาไทย  ป.2 ชุด ภาษาเพื่อชีวิต ทักษะภาษา</t>
  </si>
  <si>
    <t>หนังสือเรียนภาษาไทย  ชุดภาษาพาที  ป.3</t>
  </si>
  <si>
    <t>หนังสือเรียนภาษาไทย ชุดภาษาเพื่อชีวิต   ภาษาพาที  ป.4</t>
  </si>
  <si>
    <t>หนังสือเรียนภาษาไทย ชุดภาษาเพื่อชีวิต  วรรณคดีลำนำ   ป.4</t>
  </si>
  <si>
    <t>แบบฝึกหัด ภาษาไทย ชุด ภาษาเพื่อชีวิต ทักษะภาษา   ป.4</t>
  </si>
  <si>
    <r>
      <t>แบบฝึกหัด ภาษาไทยป.1 ชุด ภาษาเพื่อชีวิต ทักษะภาษา เล่ม 2</t>
    </r>
  </si>
  <si>
    <t>วรรณคดีวิจักษ์   ม.1</t>
  </si>
  <si>
    <t>วิวิธภาษา   ม.2</t>
  </si>
  <si>
    <t>วรรณคดีวิจักษ์   ม.2</t>
  </si>
  <si>
    <t xml:space="preserve"> วิวิธภาษา   ม.3</t>
  </si>
  <si>
    <t>วรรณคดีวิจักษ์   ม.3</t>
  </si>
  <si>
    <t>หนังสือเรียนคณิตศาสตร์  ป.3</t>
  </si>
  <si>
    <t>แบบฝึกทักษะ คณิตศาสตร์ ป.3  เล่ม 1</t>
  </si>
  <si>
    <r>
      <t>แบบฝึกทักษะ คณิตศาสตร์ ป.3  เล่ม 2</t>
    </r>
  </si>
  <si>
    <t>หนังสือเรียนคณิตศาสตร์ ม.3 เล่ม 1</t>
  </si>
  <si>
    <t>หนังสือเรียนคณิตศาสตร์ ม.3 เล่ม 2</t>
  </si>
  <si>
    <t>หนังสือคณิตศาสตร์ ม.2 เล่ม 1</t>
  </si>
  <si>
    <t>หนังสือคณิตศาสตร์ ม.2 เล่ม 2</t>
  </si>
  <si>
    <t>หนังสือคณิตศาสตร์ ม.1 เล่ม 2</t>
  </si>
  <si>
    <t xml:space="preserve">หนังสือคณิตศาสตร์ ม.1 เล่ม 1  </t>
  </si>
  <si>
    <t>หนังสือคณิตศาสตร์ ป.6</t>
  </si>
  <si>
    <t>หนังสือเรียนวิทยาศาสตร์  ป.4</t>
  </si>
  <si>
    <t>(นางสายรุ้ง         สังเกตุ)</t>
  </si>
  <si>
    <t>สังคมศึกษาศาสนาและวัฒนธรรม  ป.4</t>
  </si>
  <si>
    <t>ประวัติศาสตร์  ป.4</t>
  </si>
  <si>
    <t>สังคมศึกษาศาสนาและวัฒนธรรม  ป.5</t>
  </si>
  <si>
    <t>ประวัติศาสตร์  ป.6</t>
  </si>
  <si>
    <t>หนังสือเรียนสุขศึกษา และ พลศึกษา  ป.2</t>
  </si>
  <si>
    <t>หนังสือเรียนสุขศึกษา และ พลศึกษา  ป.3</t>
  </si>
  <si>
    <t>หนังสือเรียนสุขศึกษา และ พลศึกษา  ป.4</t>
  </si>
  <si>
    <t>หนังสือเรียนสุขศึกษา และ พลศึกษา  ป.5</t>
  </si>
  <si>
    <t>ทัศนศิลป์  ม.1</t>
  </si>
  <si>
    <t>รายการหนังสือเรียนตามโครงการสนับสนุนค่าใช้จ่ายในการจัดการศึกษาตั้งแต่ระดับอนุบาลจนจบการศึกษาขั้นพื้นฐาน</t>
  </si>
  <si>
    <t>เศรษฐศาสตร์  ม.3</t>
  </si>
  <si>
    <t>หน้าที่พลเมืองวัฒนธรรมและการดำเนินชีวิตในสังคม  ม.3</t>
  </si>
  <si>
    <t>หนังสือพระพุทธศาสนา  ม.3</t>
  </si>
  <si>
    <t>สำนักพิมพ์แม็ค</t>
  </si>
  <si>
    <t>หนังสื อเรียนภาษาไทย   ชุดวรรณคดีลำนำ ป.3</t>
  </si>
  <si>
    <t>แบบฝึกหัด ภาษาไทย  ป.3 ชุด ภาษาเพื่อชีวิต ทักษะภาษา</t>
  </si>
  <si>
    <t>สังคมศึกษาศาสนาและวัฒนธรรม  ป.1</t>
  </si>
  <si>
    <t>อาเซียน ป.1</t>
  </si>
  <si>
    <t>อาเซียน ป.6</t>
  </si>
  <si>
    <t>ศิลปะ1</t>
  </si>
  <si>
    <t>ศิลปะ3</t>
  </si>
  <si>
    <t>ศิลปะ4</t>
  </si>
  <si>
    <t>ศิลปะ5</t>
  </si>
  <si>
    <t>ศิลปะ6</t>
  </si>
  <si>
    <t>สำนักพิมพ์เอมพันธ์ จำกัด</t>
  </si>
  <si>
    <t>แบบฝึกทักษะ คณิตศาสตร์ ป.1  เล่ม 1</t>
  </si>
  <si>
    <t>แบบฝึกทักษะ คณิตศาสตร์ ป.1 เล่ม 2</t>
  </si>
  <si>
    <t>แบบฝึกทักษะ คณิตศาสตร์ ป.2 เล่ม 1</t>
  </si>
  <si>
    <t>แบบฝึกทักษะ คณิตศาสตร์ ป.2 เล่ม 2</t>
  </si>
  <si>
    <t>แบบฝึกทักษะ คณิตศาสตร์ ป.4  เล่ม 1</t>
  </si>
  <si>
    <r>
      <t>แบบฝึกทักษะ คณิตศาสตร์ ป.4  เล่ม 2</t>
    </r>
  </si>
  <si>
    <t>แบบฝึกทักษะ คณิตศาสตร์ ป.5  เล่ม 1</t>
  </si>
  <si>
    <r>
      <t>แบบฝึกทักษะ คณิตศาสตร์ ป.5  เล่ม 2</t>
    </r>
  </si>
  <si>
    <t>งบเงินอุดหนุนเฉพาะกิจ  ประจำปีงบประมาณ  พ.ศ.  2555 สำหรับภาคเรียนที่  1  ปีการศึกษา  2555</t>
  </si>
  <si>
    <t>สถาบันพัฒนาคุณภาพวิชาการ</t>
  </si>
  <si>
    <t>ชุดกิจกรรมพัฒนาการเรียนรู้ตัวเรา อนุบาล 2 (4ปี) ซีรี่ 3</t>
  </si>
  <si>
    <t>ชุดกิจกรรมพัฒนาการเรียนรู้ธรรมชาติรอบตัว อนุบาล 2  (4 ปี)</t>
  </si>
  <si>
    <t>ชุดกิจกรรมพัฒนาการเรียนรู้ธรรมชาติรอบตัว อนุบาล 3  (5 ปี)</t>
  </si>
  <si>
    <t xml:space="preserve">ชุดกิจกรรมพัฒนาการเรียนรู้สิ่งต่างๆ รอบตัวเด็ก อนุบาล 2 (4 ปี) </t>
  </si>
  <si>
    <t>ชุดกิจกรรมพัฒนาการเรียนรู้สิ่งต่างๆ รอบตัวเด็ก อนุบาล 3 (5ปี)</t>
  </si>
  <si>
    <t>สถาบันพัฒนาคุณภาพวิชาการ(พ.ว.)</t>
  </si>
  <si>
    <t>อาเซียนศึกษา ม.1</t>
  </si>
  <si>
    <t>อาเซียนศึกษา ม.2</t>
  </si>
  <si>
    <t>อาเซียนศึกษา ม.3</t>
  </si>
  <si>
    <t>(นางสาวณัฏฐิรา      เตโชวิทวัสกุล)</t>
  </si>
  <si>
    <t>(นางวิญญุดา จันทรจนา)</t>
  </si>
  <si>
    <t>ชุดกิจกรรมพัฒนาการเรียนรู้ตัวเรา อนุบาล 3 (5ปี) ซีรี่ 3</t>
  </si>
  <si>
    <t>อาเซียน  ป.4</t>
  </si>
  <si>
    <t>อาเซียน  ป.5</t>
  </si>
  <si>
    <t>(นางสาวแสงสุรีย์             ศรีลาเทพย์)</t>
  </si>
  <si>
    <t>ประวัติศาสตร์ ป.5</t>
  </si>
  <si>
    <t>สังคมศาสนาและวัฒนธรรม ป.6</t>
  </si>
  <si>
    <t>ชุดกิจกรรมพัฒนาการเรียนรู้บุคคลและสถานที่รอบตัว อ.2(4)</t>
  </si>
  <si>
    <t>ชุดพัฒนาทักษะทางภาษาด้วยการอ่าน  อ่านให้แม่ฟัง 1 ซีรี่ 3</t>
  </si>
  <si>
    <t>หนังสือพัฒนาการอ่าน  อ่านเก่ง....พูดดี..ซีรี่ 3</t>
  </si>
  <si>
    <t>(นางสาวนงลักษณ์      ธรรมเดโช)</t>
  </si>
  <si>
    <t>(นางสาวอรัญญา   จันทนา)</t>
  </si>
  <si>
    <t>หนังสือเรียนวรรณคดีและวรรณกรรม  ป. 6</t>
  </si>
  <si>
    <t>หนังสือเรียนหลักภาษาและการใช้ภาษา  ป.6</t>
  </si>
  <si>
    <t>แบบฝึกหัดรายวิชาพื้นฐาน  ป.6</t>
  </si>
  <si>
    <t>หนังสือเรียนภาษาไทย ชุดภาษาเพื่อชีวิต   ภาษาพาที  ป.5</t>
  </si>
  <si>
    <t>หนังสือเรียนภาษาไทย ชุดภาษาเพื่อชีวิต  วรรณคดีลำนำ   ป.5</t>
  </si>
  <si>
    <t>แบบฝึกหัด ภาษาไทย ชุด ภาษาเพื่อชีวิต ทักษะภาษา   ป.5</t>
  </si>
  <si>
    <t>หนังสือเรียนคณิตศาสตร์  ป.2</t>
  </si>
  <si>
    <t>หนังสือเรียนคณิตศาสตร์  ป.4</t>
  </si>
  <si>
    <t>หนังสือเรียนคณิตศาสตร์  ป.5</t>
  </si>
  <si>
    <t>ประวัติศาสตร์  ป.1</t>
  </si>
  <si>
    <t>กลุ่มสาระการเรียนรู้สุขศึกษาและพลศึกษา</t>
  </si>
  <si>
    <t>วัฒนธรรม</t>
  </si>
  <si>
    <t>หน้าที่พลเมือง  ม.2 (เพิ่มเติม)</t>
  </si>
  <si>
    <t>หน้าที่พลเมือง  ม.1  (เพิ่มเติม)</t>
  </si>
  <si>
    <t>หน้าที่พลเมือง  ม.3 (เพิ่มเติม)</t>
  </si>
  <si>
    <t>หน้าที่พลเมือง  ป.1 (เพิ่มเติม)</t>
  </si>
  <si>
    <t>หน้าที่พลเมือง  ป.2  (เพิ่มเติม)</t>
  </si>
  <si>
    <t>หน้าที่พลเมือง  ป.3   (เพิ่มเติม)</t>
  </si>
  <si>
    <t>หนังสือเรียนการงานพื้นฐานอาชีพ  และเทคโนโลยี ป.1</t>
  </si>
  <si>
    <t>หนังสือเรียนการงานพื้นฐานอาชีพ  และเทคโนโลยี  ป.2</t>
  </si>
  <si>
    <t>หนังสือเรียนการงานพื้นฐานอาชีพ  และเทคโนโลยี ป.3</t>
  </si>
  <si>
    <t>หนังสือเรียนการงานพื้นฐานอาชีพ  และเทคโนโลยี  ป.4</t>
  </si>
  <si>
    <t>หนังสือเรียนการงานพื้นฐานอาชีพ  และเทคโนโลยี  ป.5</t>
  </si>
  <si>
    <t>หนังสือเรียนการงานพื้นฐานอาชีพ  และเทคโนโลยี  ป.6</t>
  </si>
  <si>
    <t>หนังสือเรียนการงานและเทคโนโลยี 1</t>
  </si>
  <si>
    <t>หนังสือเรียนการงานและเทคโนโลยี 2</t>
  </si>
  <si>
    <t>หนังสือเรียนการงานและเทคโนโลยี 3</t>
  </si>
  <si>
    <t>ศิลปะ2</t>
  </si>
  <si>
    <t>บาท</t>
  </si>
  <si>
    <t>เหลือ</t>
  </si>
  <si>
    <t xml:space="preserve">หนังสือเรียนวิทยาศาสตร์พื้นฐาน ม.1     </t>
  </si>
  <si>
    <t xml:space="preserve">หนังสือเรียนวิทยาศาสตร์พื้นฐาน ม.2     </t>
  </si>
  <si>
    <t>หนังสือเรียนวิทยาศาสตร์พื้นฐาน ม.3</t>
  </si>
  <si>
    <t>วิวิธภาษา   ม.1</t>
  </si>
  <si>
    <t>ภูมิศาสตร์   ม.3</t>
  </si>
  <si>
    <t>หนังสือเรียนภาษาอังกฤษ  Super  magic  ป.1</t>
  </si>
  <si>
    <t>สำนักพิมพ์เอมพันธ์</t>
  </si>
  <si>
    <t>แบบฝึกหัด ภาษาอังกฤษ Super  magic  ป.1</t>
  </si>
  <si>
    <t>แบบเรียน  ม.1  BRIDGE</t>
  </si>
  <si>
    <t>หนังสือเรียน   ม.2    BRIDGE</t>
  </si>
  <si>
    <t>หนังสือเรียน  ม.3   BRIDGE</t>
  </si>
  <si>
    <t>หนังสือเรียนภาษาอังกฤษ Super  magic  ป.2</t>
  </si>
  <si>
    <t>แบบฝึกหัด ภาษาอังกฤษ   Super  magic  ป.2</t>
  </si>
  <si>
    <t>แบบฝึกหัด ภาษาอังกฤษ   Super  magic  ป.3</t>
  </si>
  <si>
    <t>แบบฝึกหัด ภาษาอังกฤษ   Super  magic  ป.4</t>
  </si>
  <si>
    <t>แบบฝึกหัด ภาษาอังกฤษ   Super  magic  ป.6</t>
  </si>
  <si>
    <t>หนังสือเรียนภาษาอังกฤษ Super  magic  ป.3</t>
  </si>
  <si>
    <t>หนังสือเรียนภาษาอังกฤษ Super  magic  ป.4</t>
  </si>
  <si>
    <t>หนังสือเรียนภาษาอังกฤษ Super  magic  ป.6</t>
  </si>
  <si>
    <t>การณ์สำหรับเด็กปฐมวัย</t>
  </si>
  <si>
    <t>หนังสือเรียนสุขศึกษาและพลศึกษา ป.1</t>
  </si>
  <si>
    <t>หนังสือเรียนสุขศึกษา และ พลศึกษา  ป.1</t>
  </si>
  <si>
    <t>หนังสือเรียนสุขศึกษา และ พลศึกษา  ม.1</t>
  </si>
  <si>
    <t>หนังสือเรียนสุขศึกษา และ พลศึกษา  ม.2</t>
  </si>
  <si>
    <t>ภาษาไทย</t>
  </si>
  <si>
    <t>คณิตศาสตร์</t>
  </si>
  <si>
    <t>วิทยาศาสตร์</t>
  </si>
  <si>
    <t>ภาษาต่างประเทศ</t>
  </si>
  <si>
    <t>สุขศึกษาและพลศึกษา</t>
  </si>
  <si>
    <t>ศิลปะ</t>
  </si>
  <si>
    <t>การงานพื้นฐานอาชีพ</t>
  </si>
  <si>
    <t xml:space="preserve">สังคมศึกษฯ </t>
  </si>
  <si>
    <t>สุขศึกษาและพละศึกษา</t>
  </si>
  <si>
    <t xml:space="preserve"> ชุดกิจกรรมพัฒนาการเรียนรู้บุคคลและสถานที่รอบตัว อ.3 (5 ปี)</t>
  </si>
  <si>
    <t>รายการหนังสือเรียนตามโครงการสนับสนุนค่าใช้จ่ายการบริหารสถานศึกษา</t>
  </si>
  <si>
    <t>ประจำปีงบประมาณ  พ.ศ.  2560 สำหรับภาคเรียนที่  1  ปีการศึกษา  2560</t>
  </si>
  <si>
    <t>มีอยู่แล้ว   40   เล่ม</t>
  </si>
  <si>
    <t>มีอยู่แล้ว   50   เล่ม</t>
  </si>
  <si>
    <t>มีอยู่แล้ว   16   เล่ม</t>
  </si>
  <si>
    <t>มีอยู่แล้ว   30   เล่ม</t>
  </si>
  <si>
    <t>มีอยู่แล้ว    6   เล่ม</t>
  </si>
  <si>
    <t>มีอยู่แล้ว   70   เล่ม</t>
  </si>
  <si>
    <t>แบบฝึกทักษะ คณิตศาสตร์ ป.6  เล่ม 1</t>
  </si>
  <si>
    <r>
      <t>แบบฝึกทักษะ คณิตศาสตร์ ป.6  เล่ม 2</t>
    </r>
  </si>
  <si>
    <t>มีอยู่แล้ว  30  เล่ม</t>
  </si>
  <si>
    <t>มีอยู่แล้ว  10  เล่ม</t>
  </si>
  <si>
    <t>มีอยู่แล้ว   4  เล่ม</t>
  </si>
  <si>
    <t>มีอยู่แล้ว  68  เล่ม</t>
  </si>
  <si>
    <t>มีอยู่แล้ว   5  เล่ม</t>
  </si>
  <si>
    <t>มีอยู่แล้ว    15  เล่ม</t>
  </si>
  <si>
    <t>มีอยู่แล้ว    10  เล่ม</t>
  </si>
  <si>
    <t>มีอยู่แล้ว    4  เล่ม</t>
  </si>
  <si>
    <t>มีอยู่แล้ว     4  เล่ม</t>
  </si>
  <si>
    <t>มีอยู่แล้ว    20  เล่ม</t>
  </si>
  <si>
    <t>มีอยู่แล้ว     3  เล่ม</t>
  </si>
  <si>
    <t>มีอยู่แล้ว     6  เล่ม</t>
  </si>
  <si>
    <t>มีอยู่แล้ว     2  เล่ม</t>
  </si>
  <si>
    <t>หนังสือเรียนการงานและเทคโนโลยี ม.1</t>
  </si>
  <si>
    <t>หัวหน้ากลุ่มสาระการเรียนรู้การงานพื้นฐานอาชีพและเทคโนโลยี</t>
  </si>
  <si>
    <t>มีอยู่แล้ว    60  เล่ม</t>
  </si>
  <si>
    <t>มีอยู่แล้ว     5  เล่ม</t>
  </si>
  <si>
    <t>ประวัติศาสตร์  ป.2</t>
  </si>
  <si>
    <t>มีอยู่แล้ว     60  เล่ม</t>
  </si>
  <si>
    <t>มีอยู่แล้ว     15  เล่ม</t>
  </si>
  <si>
    <t xml:space="preserve">   (นายพัฒนพงษ์  รักช่วย)</t>
  </si>
  <si>
    <t>หัวหน้ากลุ่มสาระการเรียนรู้สุขศึกษา และพลศึกษา</t>
  </si>
  <si>
    <t>หัวหน้ากลุ่มสาระการเรียนรู้ศิลปะ  ดนตรี  และนาฎศิลป์</t>
  </si>
  <si>
    <t xml:space="preserve"> (นายยุทธชัย     เทพสุวรรณ)</t>
  </si>
  <si>
    <t>ศิลปะ ป.1</t>
  </si>
  <si>
    <t>มีอยู่แล้ว    40  เล่ม</t>
  </si>
  <si>
    <t>มีอยู่แล้ว    2  เล่ม</t>
  </si>
  <si>
    <t>มีอยู่แล้ว    6  เล่ม</t>
  </si>
  <si>
    <t>รายการหนังสือเรียนตามนโยบายเรียนฟรี   15  ปี  อย่างมีคุณภาพ  ประจำปีการศึกษา 2560</t>
  </si>
  <si>
    <t xml:space="preserve">ระดับชั้น   อนุบาล  1   จำนวนนักเรียนทั้งสิ้น   70  คน </t>
  </si>
  <si>
    <t xml:space="preserve">ระดับชั้น   อนุบาล  2   จำนวนนักเรียนทั้งสิ้น   69  คน </t>
  </si>
  <si>
    <t xml:space="preserve">ระดับชั้น   ประถมศึกษาปีที่ 1   จำนวนนักเรียนทั้งสิ้น   100  คน </t>
  </si>
  <si>
    <t xml:space="preserve"> ภาษาไทย</t>
  </si>
  <si>
    <t>สังคมศึกษาศาสนาและ</t>
  </si>
  <si>
    <t xml:space="preserve">สังคมศึกษา ศาสนา </t>
  </si>
  <si>
    <t xml:space="preserve">(ซื้อได้/คน 200 )   </t>
  </si>
  <si>
    <t>(ซื้อได้/คน 200)   เกิน   2 บาท</t>
  </si>
  <si>
    <t>(ซื้อได้/คน 561 )      เกิน   253 บาท</t>
  </si>
  <si>
    <t xml:space="preserve">(ซื้อได้/คน 605 )    </t>
  </si>
  <si>
    <t>(ซื้อได้/คน 622 )  เกิน  146  บาท</t>
  </si>
  <si>
    <t>(ซื้อได้/คน 653 )  เกิน 211  บาท</t>
  </si>
  <si>
    <t>(ซื้อได้/คน 785 )  เกิน  187  บาท</t>
  </si>
  <si>
    <t>(ซื้อได้/คน 818 )  เหลือ   212  บาท</t>
  </si>
  <si>
    <t xml:space="preserve">(ซื้อได้/คน 700 ) </t>
  </si>
  <si>
    <t>(ซื้อได้/คน 863 )  เกิน 371  บาท</t>
  </si>
  <si>
    <t xml:space="preserve">ระดับชั้น   ประถมศึกษาปีที่ 2   จำนวนนักเรียนทั้งสิ้น   97  คน </t>
  </si>
  <si>
    <t xml:space="preserve">ระดับชั้น   ประถมศึกษาปีที่ 3   จำนวนนักเรียนทั้งสิ้น   91  คน </t>
  </si>
  <si>
    <t xml:space="preserve">ระดับชั้น   ประถมศึกษาปีที่  4   จำนวนนักเรียนทั้งสิ้น   95  คน </t>
  </si>
  <si>
    <t xml:space="preserve">ระดับชั้น   ประถมศึกษาปีที่  5   จำนวนนักเรียนทั้งสิ้น   88 คน </t>
  </si>
  <si>
    <t xml:space="preserve">ระดับชั้น   ประถมศึกษาปีที่  6   จำนวนนักเรียนทั้งสิ้น   85  คน </t>
  </si>
  <si>
    <t xml:space="preserve">ระดับชั้น   มัธยมศึกษาปีที่ 1  จำนวนนักเรียนทั้งสิ้น   50  คน </t>
  </si>
  <si>
    <t xml:space="preserve">ระดับชั้น   มัธยมศึกษาปีที่ 2  จำนวนนักเรียนทั้งสิ้น   36  คน </t>
  </si>
  <si>
    <t xml:space="preserve">ระดับชั้น   มัธยมศึกษาปีที่ 3  จำนวนนักเรียนทั้งสิ้น   46  คน </t>
  </si>
  <si>
    <t>สำหรับปีการศึกษา  2560</t>
  </si>
  <si>
    <t>(ซื้อได้/คน 949 )  เกิน  362 บาท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</si>
</sst>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0.0"/>
    <numFmt numFmtId="191" formatCode="0.000"/>
    <numFmt numFmtId="192" formatCode="0.000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-* #,##0.0000000_-;\-* #,##0.0000000_-;_-* &quot;-&quot;??_-;_-@_-"/>
    <numFmt numFmtId="201" formatCode="_-* #,##0.00000000_-;\-* #,##0.00000000_-;_-* &quot;-&quot;??_-;_-@_-"/>
    <numFmt numFmtId="202" formatCode="_-* #,##0.000000000_-;\-* #,##0.000000000_-;_-* &quot;-&quot;??_-;_-@_-"/>
    <numFmt numFmtId="203" formatCode="_-* #,##0.0000000000_-;\-* #,##0.0000000000_-;_-* &quot;-&quot;??_-;_-@_-"/>
    <numFmt numFmtId="204" formatCode="_-* #,##0.00000000000_-;\-* #,##0.00000000000_-;_-* &quot;-&quot;??_-;_-@_-"/>
  </numFmts>
  <fonts count="56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name val="Angsana New"/>
      <family val="1"/>
    </font>
    <font>
      <sz val="14"/>
      <name val="Arial"/>
      <family val="2"/>
    </font>
    <font>
      <b/>
      <sz val="14"/>
      <name val="Angsana New"/>
      <family val="1"/>
    </font>
    <font>
      <sz val="16"/>
      <name val="Arial"/>
      <family val="2"/>
    </font>
    <font>
      <b/>
      <sz val="14"/>
      <name val="AngsanaUPC"/>
      <family val="1"/>
    </font>
    <font>
      <b/>
      <sz val="16"/>
      <name val="TH SarabunPSK"/>
      <family val="2"/>
    </font>
    <font>
      <sz val="12"/>
      <name val="Angsana New"/>
      <family val="1"/>
    </font>
    <font>
      <sz val="15"/>
      <name val="Angsana New"/>
      <family val="1"/>
    </font>
    <font>
      <b/>
      <sz val="12"/>
      <name val="Angsana New"/>
      <family val="1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30"/>
      <name val="Arial"/>
      <family val="2"/>
    </font>
    <font>
      <sz val="16"/>
      <color indexed="10"/>
      <name val="Angsana New"/>
      <family val="1"/>
    </font>
    <font>
      <sz val="16"/>
      <color indexed="22"/>
      <name val="Arial"/>
      <family val="2"/>
    </font>
    <font>
      <b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70C0"/>
      <name val="Arial"/>
      <family val="2"/>
    </font>
    <font>
      <sz val="16"/>
      <color rgb="FFFF0000"/>
      <name val="Angsana New"/>
      <family val="1"/>
    </font>
    <font>
      <sz val="16"/>
      <color theme="0" tint="-0.1499900072813034"/>
      <name val="Arial"/>
      <family val="2"/>
    </font>
    <font>
      <b/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3" fontId="1" fillId="0" borderId="10" xfId="33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3" fontId="3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3" fontId="1" fillId="0" borderId="0" xfId="33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vertical="center"/>
    </xf>
    <xf numFmtId="43" fontId="1" fillId="0" borderId="10" xfId="33" applyFont="1" applyBorder="1" applyAlignment="1">
      <alignment horizontal="center" vertical="center"/>
    </xf>
    <xf numFmtId="43" fontId="1" fillId="0" borderId="11" xfId="33" applyFont="1" applyBorder="1" applyAlignment="1">
      <alignment horizontal="center" vertical="center"/>
    </xf>
    <xf numFmtId="43" fontId="1" fillId="0" borderId="12" xfId="33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43" fontId="7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shrinkToFit="1"/>
    </xf>
    <xf numFmtId="43" fontId="1" fillId="0" borderId="0" xfId="33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center"/>
    </xf>
    <xf numFmtId="43" fontId="1" fillId="0" borderId="17" xfId="33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0" fontId="52" fillId="0" borderId="0" xfId="0" applyFont="1" applyAlignment="1">
      <alignment/>
    </xf>
    <xf numFmtId="0" fontId="7" fillId="32" borderId="0" xfId="0" applyFont="1" applyFill="1" applyAlignment="1">
      <alignment/>
    </xf>
    <xf numFmtId="43" fontId="4" fillId="0" borderId="17" xfId="33" applyFont="1" applyBorder="1" applyAlignment="1">
      <alignment horizontal="center" vertical="center"/>
    </xf>
    <xf numFmtId="2" fontId="4" fillId="32" borderId="15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43" fontId="4" fillId="0" borderId="12" xfId="33" applyFont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 vertical="center"/>
    </xf>
    <xf numFmtId="2" fontId="4" fillId="32" borderId="11" xfId="0" applyNumberFormat="1" applyFont="1" applyFill="1" applyBorder="1" applyAlignment="1">
      <alignment horizontal="center" vertical="center"/>
    </xf>
    <xf numFmtId="2" fontId="10" fillId="32" borderId="0" xfId="0" applyNumberFormat="1" applyFont="1" applyFill="1" applyBorder="1" applyAlignment="1">
      <alignment horizontal="center" vertical="center"/>
    </xf>
    <xf numFmtId="43" fontId="10" fillId="32" borderId="0" xfId="33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53" fillId="0" borderId="14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7" fillId="33" borderId="0" xfId="0" applyFont="1" applyFill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43" fontId="53" fillId="0" borderId="0" xfId="33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1" fillId="32" borderId="11" xfId="0" applyFont="1" applyFill="1" applyBorder="1" applyAlignment="1">
      <alignment vertical="center"/>
    </xf>
    <xf numFmtId="0" fontId="1" fillId="32" borderId="15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43" fontId="1" fillId="0" borderId="0" xfId="0" applyNumberFormat="1" applyFont="1" applyAlignment="1">
      <alignment horizontal="center" vertical="center"/>
    </xf>
    <xf numFmtId="2" fontId="4" fillId="32" borderId="0" xfId="0" applyNumberFormat="1" applyFont="1" applyFill="1" applyBorder="1" applyAlignment="1">
      <alignment horizontal="center" vertical="center"/>
    </xf>
    <xf numFmtId="43" fontId="4" fillId="0" borderId="0" xfId="33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11" fillId="0" borderId="14" xfId="0" applyFont="1" applyBorder="1" applyAlignment="1">
      <alignment vertical="center"/>
    </xf>
    <xf numFmtId="2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43" fontId="1" fillId="0" borderId="19" xfId="33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" fillId="32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/>
    </xf>
    <xf numFmtId="2" fontId="4" fillId="32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" fillId="0" borderId="18" xfId="0" applyFont="1" applyBorder="1" applyAlignment="1">
      <alignment/>
    </xf>
    <xf numFmtId="43" fontId="3" fillId="0" borderId="10" xfId="33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32" borderId="13" xfId="0" applyFont="1" applyFill="1" applyBorder="1" applyAlignment="1">
      <alignment horizontal="left" vertical="center"/>
    </xf>
    <xf numFmtId="43" fontId="3" fillId="0" borderId="14" xfId="33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43" fontId="1" fillId="0" borderId="15" xfId="33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5"/>
  <sheetViews>
    <sheetView workbookViewId="0" topLeftCell="A262">
      <selection activeCell="F7" sqref="F7:F16"/>
    </sheetView>
  </sheetViews>
  <sheetFormatPr defaultColWidth="9.140625" defaultRowHeight="12.75"/>
  <cols>
    <col min="1" max="1" width="6.140625" style="8" customWidth="1"/>
    <col min="2" max="2" width="49.57421875" style="8" customWidth="1"/>
    <col min="3" max="3" width="10.7109375" style="8" customWidth="1"/>
    <col min="4" max="4" width="10.421875" style="8" customWidth="1"/>
    <col min="5" max="5" width="12.00390625" style="8" customWidth="1"/>
    <col min="6" max="6" width="36.57421875" style="37" customWidth="1"/>
    <col min="7" max="16384" width="9.140625" style="62" customWidth="1"/>
  </cols>
  <sheetData>
    <row r="1" spans="1:6" ht="23.25">
      <c r="A1" s="151" t="s">
        <v>94</v>
      </c>
      <c r="B1" s="151"/>
      <c r="C1" s="151"/>
      <c r="D1" s="151"/>
      <c r="E1" s="151"/>
      <c r="F1" s="151"/>
    </row>
    <row r="2" spans="1:255" s="63" customFormat="1" ht="23.25">
      <c r="A2" s="157" t="s">
        <v>207</v>
      </c>
      <c r="B2" s="157"/>
      <c r="C2" s="157"/>
      <c r="D2" s="157"/>
      <c r="E2" s="157"/>
      <c r="F2" s="157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 t="s">
        <v>118</v>
      </c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 t="s">
        <v>118</v>
      </c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 t="s">
        <v>118</v>
      </c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 t="s">
        <v>118</v>
      </c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 t="s">
        <v>118</v>
      </c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 t="s">
        <v>118</v>
      </c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 t="s">
        <v>118</v>
      </c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 t="s">
        <v>118</v>
      </c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 t="s">
        <v>118</v>
      </c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 t="s">
        <v>118</v>
      </c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 t="s">
        <v>118</v>
      </c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 t="s">
        <v>118</v>
      </c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 t="s">
        <v>118</v>
      </c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 t="s">
        <v>118</v>
      </c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</row>
    <row r="3" spans="1:6" ht="23.25">
      <c r="A3" s="151" t="s">
        <v>0</v>
      </c>
      <c r="B3" s="151"/>
      <c r="C3" s="151"/>
      <c r="D3" s="151"/>
      <c r="E3" s="151"/>
      <c r="F3" s="151"/>
    </row>
    <row r="4" spans="1:6" ht="23.25">
      <c r="A4" s="155" t="s">
        <v>41</v>
      </c>
      <c r="B4" s="155"/>
      <c r="C4" s="155"/>
      <c r="D4" s="155"/>
      <c r="E4" s="155"/>
      <c r="F4" s="155"/>
    </row>
    <row r="5" spans="1:6" ht="23.25">
      <c r="A5" s="156" t="s">
        <v>14</v>
      </c>
      <c r="B5" s="159" t="s">
        <v>2</v>
      </c>
      <c r="C5" s="9" t="s">
        <v>17</v>
      </c>
      <c r="D5" s="9" t="s">
        <v>19</v>
      </c>
      <c r="E5" s="30" t="s">
        <v>12</v>
      </c>
      <c r="F5" s="152" t="s">
        <v>5</v>
      </c>
    </row>
    <row r="6" spans="1:6" ht="23.25">
      <c r="A6" s="156"/>
      <c r="B6" s="160"/>
      <c r="C6" s="33" t="s">
        <v>16</v>
      </c>
      <c r="D6" s="33" t="s">
        <v>18</v>
      </c>
      <c r="E6" s="34" t="s">
        <v>18</v>
      </c>
      <c r="F6" s="153"/>
    </row>
    <row r="7" spans="1:6" ht="23.25">
      <c r="A7" s="12">
        <v>1</v>
      </c>
      <c r="B7" s="137" t="s">
        <v>120</v>
      </c>
      <c r="C7" s="12">
        <v>70</v>
      </c>
      <c r="D7" s="13">
        <v>40</v>
      </c>
      <c r="E7" s="17">
        <f>SUM(C7*D7)</f>
        <v>2800</v>
      </c>
      <c r="F7" s="32" t="s">
        <v>119</v>
      </c>
    </row>
    <row r="8" spans="1:6" ht="23.25">
      <c r="A8" s="12">
        <v>2</v>
      </c>
      <c r="B8" s="137" t="s">
        <v>137</v>
      </c>
      <c r="C8" s="12">
        <v>70</v>
      </c>
      <c r="D8" s="13">
        <v>40</v>
      </c>
      <c r="E8" s="17">
        <f aca="true" t="shared" si="0" ref="E8:E16">SUM(C8*D8)</f>
        <v>2800</v>
      </c>
      <c r="F8" s="32" t="s">
        <v>119</v>
      </c>
    </row>
    <row r="9" spans="1:6" ht="23.25">
      <c r="A9" s="12">
        <v>3</v>
      </c>
      <c r="B9" s="137" t="s">
        <v>121</v>
      </c>
      <c r="C9" s="12">
        <v>70</v>
      </c>
      <c r="D9" s="13">
        <v>40</v>
      </c>
      <c r="E9" s="17">
        <f t="shared" si="0"/>
        <v>2800</v>
      </c>
      <c r="F9" s="32" t="s">
        <v>119</v>
      </c>
    </row>
    <row r="10" spans="1:6" ht="23.25">
      <c r="A10" s="12">
        <v>4</v>
      </c>
      <c r="B10" s="137" t="s">
        <v>123</v>
      </c>
      <c r="C10" s="12">
        <v>70</v>
      </c>
      <c r="D10" s="13">
        <v>40</v>
      </c>
      <c r="E10" s="17">
        <f t="shared" si="0"/>
        <v>2800</v>
      </c>
      <c r="F10" s="32" t="s">
        <v>119</v>
      </c>
    </row>
    <row r="11" spans="1:6" ht="23.25">
      <c r="A11" s="12">
        <v>5</v>
      </c>
      <c r="B11" s="137" t="s">
        <v>138</v>
      </c>
      <c r="C11" s="12">
        <v>70</v>
      </c>
      <c r="D11" s="13">
        <v>36</v>
      </c>
      <c r="E11" s="17">
        <f t="shared" si="0"/>
        <v>2520</v>
      </c>
      <c r="F11" s="32" t="s">
        <v>119</v>
      </c>
    </row>
    <row r="12" spans="1:6" ht="23.25">
      <c r="A12" s="12">
        <v>6</v>
      </c>
      <c r="B12" s="137" t="s">
        <v>131</v>
      </c>
      <c r="C12" s="12">
        <v>69</v>
      </c>
      <c r="D12" s="13">
        <v>40</v>
      </c>
      <c r="E12" s="17">
        <f t="shared" si="0"/>
        <v>2760</v>
      </c>
      <c r="F12" s="32" t="s">
        <v>119</v>
      </c>
    </row>
    <row r="13" spans="1:6" ht="23.25">
      <c r="A13" s="12">
        <v>7</v>
      </c>
      <c r="B13" s="138" t="s">
        <v>205</v>
      </c>
      <c r="C13" s="12">
        <v>69</v>
      </c>
      <c r="D13" s="13">
        <v>40</v>
      </c>
      <c r="E13" s="17">
        <f t="shared" si="0"/>
        <v>2760</v>
      </c>
      <c r="F13" s="32" t="s">
        <v>119</v>
      </c>
    </row>
    <row r="14" spans="1:6" ht="23.25">
      <c r="A14" s="12">
        <v>8</v>
      </c>
      <c r="B14" s="122" t="s">
        <v>122</v>
      </c>
      <c r="C14" s="12">
        <v>69</v>
      </c>
      <c r="D14" s="13">
        <v>40</v>
      </c>
      <c r="E14" s="17">
        <f t="shared" si="0"/>
        <v>2760</v>
      </c>
      <c r="F14" s="32" t="s">
        <v>119</v>
      </c>
    </row>
    <row r="15" spans="1:6" ht="23.25">
      <c r="A15" s="12">
        <v>9</v>
      </c>
      <c r="B15" s="137" t="s">
        <v>124</v>
      </c>
      <c r="C15" s="12">
        <v>69</v>
      </c>
      <c r="D15" s="13">
        <v>40</v>
      </c>
      <c r="E15" s="17">
        <f t="shared" si="0"/>
        <v>2760</v>
      </c>
      <c r="F15" s="32" t="s">
        <v>119</v>
      </c>
    </row>
    <row r="16" spans="1:6" ht="23.25">
      <c r="A16" s="12">
        <v>10</v>
      </c>
      <c r="B16" s="137" t="s">
        <v>139</v>
      </c>
      <c r="C16" s="12">
        <v>69</v>
      </c>
      <c r="D16" s="13">
        <v>42</v>
      </c>
      <c r="E16" s="17">
        <f t="shared" si="0"/>
        <v>2898</v>
      </c>
      <c r="F16" s="32" t="s">
        <v>119</v>
      </c>
    </row>
    <row r="17" spans="1:7" ht="23.25">
      <c r="A17" s="24"/>
      <c r="B17" s="16"/>
      <c r="E17" s="77" t="s">
        <v>48</v>
      </c>
      <c r="F17" s="78"/>
      <c r="G17" s="36"/>
    </row>
    <row r="18" spans="1:7" ht="23.25">
      <c r="A18" s="24"/>
      <c r="B18" s="16"/>
      <c r="E18" s="154" t="s">
        <v>134</v>
      </c>
      <c r="F18" s="154"/>
      <c r="G18" s="35"/>
    </row>
    <row r="19" spans="1:7" ht="23.25">
      <c r="A19" s="24"/>
      <c r="B19" s="16"/>
      <c r="E19" s="154" t="s">
        <v>49</v>
      </c>
      <c r="F19" s="154"/>
      <c r="G19" s="35"/>
    </row>
    <row r="20" spans="1:6" ht="23.25">
      <c r="A20" s="24"/>
      <c r="B20" s="16"/>
      <c r="C20" s="35"/>
      <c r="D20" s="35"/>
      <c r="E20" s="35"/>
      <c r="F20" s="24"/>
    </row>
    <row r="21" spans="1:6" ht="23.25">
      <c r="A21" s="24"/>
      <c r="B21" s="16"/>
      <c r="C21" s="35"/>
      <c r="D21" s="35"/>
      <c r="E21" s="35"/>
      <c r="F21" s="24"/>
    </row>
    <row r="22" spans="1:6" ht="23.25">
      <c r="A22" s="24"/>
      <c r="B22" s="16"/>
      <c r="C22" s="35"/>
      <c r="D22" s="35"/>
      <c r="E22" s="35"/>
      <c r="F22" s="24"/>
    </row>
    <row r="23" spans="1:6" ht="23.25">
      <c r="A23" s="151" t="s">
        <v>94</v>
      </c>
      <c r="B23" s="151"/>
      <c r="C23" s="151"/>
      <c r="D23" s="151"/>
      <c r="E23" s="151"/>
      <c r="F23" s="151"/>
    </row>
    <row r="24" spans="1:6" s="64" customFormat="1" ht="23.25">
      <c r="A24" s="157" t="s">
        <v>207</v>
      </c>
      <c r="B24" s="157"/>
      <c r="C24" s="157"/>
      <c r="D24" s="157"/>
      <c r="E24" s="157"/>
      <c r="F24" s="157"/>
    </row>
    <row r="25" spans="1:6" ht="23.25">
      <c r="A25" s="151" t="s">
        <v>0</v>
      </c>
      <c r="B25" s="151"/>
      <c r="C25" s="151"/>
      <c r="D25" s="151"/>
      <c r="E25" s="151"/>
      <c r="F25" s="151"/>
    </row>
    <row r="26" spans="1:6" ht="23.25">
      <c r="A26" s="155" t="s">
        <v>20</v>
      </c>
      <c r="B26" s="155"/>
      <c r="C26" s="155"/>
      <c r="D26" s="155"/>
      <c r="E26" s="155"/>
      <c r="F26" s="155"/>
    </row>
    <row r="27" spans="1:6" ht="23.25">
      <c r="A27" s="156" t="s">
        <v>14</v>
      </c>
      <c r="B27" s="159" t="s">
        <v>2</v>
      </c>
      <c r="C27" s="9" t="s">
        <v>17</v>
      </c>
      <c r="D27" s="9" t="s">
        <v>19</v>
      </c>
      <c r="E27" s="30" t="s">
        <v>12</v>
      </c>
      <c r="F27" s="152" t="s">
        <v>5</v>
      </c>
    </row>
    <row r="28" spans="1:6" ht="23.25">
      <c r="A28" s="156"/>
      <c r="B28" s="160"/>
      <c r="C28" s="33" t="s">
        <v>16</v>
      </c>
      <c r="D28" s="33" t="s">
        <v>18</v>
      </c>
      <c r="E28" s="34" t="s">
        <v>18</v>
      </c>
      <c r="F28" s="153"/>
    </row>
    <row r="29" spans="1:6" ht="23.25">
      <c r="A29" s="12">
        <v>1</v>
      </c>
      <c r="B29" s="20" t="s">
        <v>21</v>
      </c>
      <c r="C29" s="12">
        <v>60</v>
      </c>
      <c r="D29" s="13">
        <v>54</v>
      </c>
      <c r="E29" s="53">
        <f aca="true" t="shared" si="1" ref="E29:E44">SUM(C29*D29)</f>
        <v>3240</v>
      </c>
      <c r="F29" s="14" t="s">
        <v>8</v>
      </c>
    </row>
    <row r="30" spans="1:6" ht="23.25">
      <c r="A30" s="12">
        <f>A29+1</f>
        <v>2</v>
      </c>
      <c r="B30" s="20" t="s">
        <v>59</v>
      </c>
      <c r="C30" s="12">
        <v>100</v>
      </c>
      <c r="D30" s="13">
        <v>31</v>
      </c>
      <c r="E30" s="53">
        <f t="shared" si="1"/>
        <v>3100</v>
      </c>
      <c r="F30" s="14" t="s">
        <v>8</v>
      </c>
    </row>
    <row r="31" spans="1:6" ht="23.25">
      <c r="A31" s="12">
        <f aca="true" t="shared" si="2" ref="A31:A53">A30+1</f>
        <v>3</v>
      </c>
      <c r="B31" s="65" t="s">
        <v>60</v>
      </c>
      <c r="C31" s="12">
        <v>84</v>
      </c>
      <c r="D31" s="13">
        <v>28</v>
      </c>
      <c r="E31" s="53">
        <f t="shared" si="1"/>
        <v>2352</v>
      </c>
      <c r="F31" s="14" t="s">
        <v>8</v>
      </c>
    </row>
    <row r="32" spans="1:6" ht="23.25">
      <c r="A32" s="12">
        <f t="shared" si="2"/>
        <v>4</v>
      </c>
      <c r="B32" s="65" t="s">
        <v>67</v>
      </c>
      <c r="C32" s="12">
        <v>84</v>
      </c>
      <c r="D32" s="13">
        <v>24</v>
      </c>
      <c r="E32" s="53">
        <f t="shared" si="1"/>
        <v>2016</v>
      </c>
      <c r="F32" s="14" t="s">
        <v>8</v>
      </c>
    </row>
    <row r="33" spans="1:6" ht="23.25">
      <c r="A33" s="12">
        <f t="shared" si="2"/>
        <v>5</v>
      </c>
      <c r="B33" s="20" t="s">
        <v>24</v>
      </c>
      <c r="C33" s="12">
        <v>97</v>
      </c>
      <c r="D33" s="13">
        <v>69</v>
      </c>
      <c r="E33" s="53">
        <f t="shared" si="1"/>
        <v>6693</v>
      </c>
      <c r="F33" s="14" t="s">
        <v>8</v>
      </c>
    </row>
    <row r="34" spans="1:6" ht="23.25">
      <c r="A34" s="12">
        <f t="shared" si="2"/>
        <v>6</v>
      </c>
      <c r="B34" s="20" t="s">
        <v>61</v>
      </c>
      <c r="C34" s="12">
        <v>97</v>
      </c>
      <c r="D34" s="13">
        <v>39</v>
      </c>
      <c r="E34" s="53">
        <f t="shared" si="1"/>
        <v>3783</v>
      </c>
      <c r="F34" s="14" t="s">
        <v>8</v>
      </c>
    </row>
    <row r="35" spans="1:6" ht="23.25">
      <c r="A35" s="12">
        <f t="shared" si="2"/>
        <v>7</v>
      </c>
      <c r="B35" s="66" t="s">
        <v>62</v>
      </c>
      <c r="C35" s="12">
        <v>97</v>
      </c>
      <c r="D35" s="13">
        <v>36</v>
      </c>
      <c r="E35" s="53">
        <f t="shared" si="1"/>
        <v>3492</v>
      </c>
      <c r="F35" s="14" t="s">
        <v>8</v>
      </c>
    </row>
    <row r="36" spans="1:6" ht="23.25">
      <c r="A36" s="12">
        <f t="shared" si="2"/>
        <v>8</v>
      </c>
      <c r="B36" s="20" t="s">
        <v>63</v>
      </c>
      <c r="C36" s="12">
        <v>91</v>
      </c>
      <c r="D36" s="13">
        <v>71</v>
      </c>
      <c r="E36" s="53">
        <f t="shared" si="1"/>
        <v>6461</v>
      </c>
      <c r="F36" s="14" t="s">
        <v>8</v>
      </c>
    </row>
    <row r="37" spans="1:6" ht="23.25">
      <c r="A37" s="12">
        <f t="shared" si="2"/>
        <v>9</v>
      </c>
      <c r="B37" s="20" t="s">
        <v>99</v>
      </c>
      <c r="C37" s="12">
        <v>91</v>
      </c>
      <c r="D37" s="13">
        <v>51</v>
      </c>
      <c r="E37" s="53">
        <f t="shared" si="1"/>
        <v>4641</v>
      </c>
      <c r="F37" s="14" t="s">
        <v>8</v>
      </c>
    </row>
    <row r="38" spans="1:6" ht="23.25">
      <c r="A38" s="12">
        <f t="shared" si="2"/>
        <v>10</v>
      </c>
      <c r="B38" s="66" t="s">
        <v>100</v>
      </c>
      <c r="C38" s="12">
        <v>91</v>
      </c>
      <c r="D38" s="13">
        <v>46</v>
      </c>
      <c r="E38" s="53">
        <f t="shared" si="1"/>
        <v>4186</v>
      </c>
      <c r="F38" s="14" t="s">
        <v>8</v>
      </c>
    </row>
    <row r="39" spans="1:6" ht="23.25">
      <c r="A39" s="12">
        <f t="shared" si="2"/>
        <v>11</v>
      </c>
      <c r="B39" s="67" t="s">
        <v>64</v>
      </c>
      <c r="C39" s="18">
        <v>65</v>
      </c>
      <c r="D39" s="13">
        <v>80</v>
      </c>
      <c r="E39" s="53">
        <f t="shared" si="1"/>
        <v>5200</v>
      </c>
      <c r="F39" s="11" t="s">
        <v>8</v>
      </c>
    </row>
    <row r="40" spans="1:6" ht="23.25">
      <c r="A40" s="12">
        <f t="shared" si="2"/>
        <v>12</v>
      </c>
      <c r="B40" s="67" t="s">
        <v>65</v>
      </c>
      <c r="C40" s="18">
        <v>89</v>
      </c>
      <c r="D40" s="28">
        <v>60</v>
      </c>
      <c r="E40" s="53">
        <f t="shared" si="1"/>
        <v>5340</v>
      </c>
      <c r="F40" s="11" t="s">
        <v>8</v>
      </c>
    </row>
    <row r="41" spans="1:6" ht="23.25">
      <c r="A41" s="12">
        <f t="shared" si="2"/>
        <v>13</v>
      </c>
      <c r="B41" s="65" t="s">
        <v>66</v>
      </c>
      <c r="C41" s="18">
        <v>25</v>
      </c>
      <c r="D41" s="28">
        <v>44</v>
      </c>
      <c r="E41" s="53">
        <f t="shared" si="1"/>
        <v>1100</v>
      </c>
      <c r="F41" s="11" t="s">
        <v>8</v>
      </c>
    </row>
    <row r="42" spans="1:6" ht="23.25">
      <c r="A42" s="12">
        <f t="shared" si="2"/>
        <v>14</v>
      </c>
      <c r="B42" s="72" t="s">
        <v>145</v>
      </c>
      <c r="C42" s="18">
        <v>88</v>
      </c>
      <c r="D42" s="28">
        <v>58</v>
      </c>
      <c r="E42" s="53">
        <f t="shared" si="1"/>
        <v>5104</v>
      </c>
      <c r="F42" s="11" t="s">
        <v>8</v>
      </c>
    </row>
    <row r="43" spans="1:6" ht="23.25">
      <c r="A43" s="12">
        <f t="shared" si="2"/>
        <v>15</v>
      </c>
      <c r="B43" s="72" t="s">
        <v>146</v>
      </c>
      <c r="C43" s="18">
        <v>88</v>
      </c>
      <c r="D43" s="28">
        <v>60</v>
      </c>
      <c r="E43" s="53">
        <f t="shared" si="1"/>
        <v>5280</v>
      </c>
      <c r="F43" s="11" t="s">
        <v>8</v>
      </c>
    </row>
    <row r="44" spans="1:6" ht="23.25">
      <c r="A44" s="12">
        <f t="shared" si="2"/>
        <v>16</v>
      </c>
      <c r="B44" s="72" t="s">
        <v>147</v>
      </c>
      <c r="C44" s="12">
        <v>88</v>
      </c>
      <c r="D44" s="28">
        <v>52</v>
      </c>
      <c r="E44" s="53">
        <f t="shared" si="1"/>
        <v>4576</v>
      </c>
      <c r="F44" s="14" t="s">
        <v>8</v>
      </c>
    </row>
    <row r="45" spans="1:6" ht="23.25">
      <c r="A45" s="156" t="s">
        <v>14</v>
      </c>
      <c r="B45" s="159" t="s">
        <v>2</v>
      </c>
      <c r="C45" s="9" t="s">
        <v>17</v>
      </c>
      <c r="D45" s="9" t="s">
        <v>19</v>
      </c>
      <c r="E45" s="30" t="s">
        <v>12</v>
      </c>
      <c r="F45" s="152" t="s">
        <v>5</v>
      </c>
    </row>
    <row r="46" spans="1:6" ht="23.25">
      <c r="A46" s="156"/>
      <c r="B46" s="160"/>
      <c r="C46" s="33" t="s">
        <v>16</v>
      </c>
      <c r="D46" s="33" t="s">
        <v>18</v>
      </c>
      <c r="E46" s="34" t="s">
        <v>18</v>
      </c>
      <c r="F46" s="153"/>
    </row>
    <row r="47" spans="1:6" ht="23.25">
      <c r="A47" s="12">
        <v>17</v>
      </c>
      <c r="B47" s="20" t="s">
        <v>142</v>
      </c>
      <c r="C47" s="18">
        <v>85</v>
      </c>
      <c r="D47" s="13">
        <v>72</v>
      </c>
      <c r="E47" s="52">
        <f aca="true" t="shared" si="3" ref="E47:E53">SUM(C47*D47)</f>
        <v>6120</v>
      </c>
      <c r="F47" s="95" t="s">
        <v>125</v>
      </c>
    </row>
    <row r="48" spans="1:6" ht="23.25">
      <c r="A48" s="12">
        <f t="shared" si="2"/>
        <v>18</v>
      </c>
      <c r="B48" s="20" t="s">
        <v>143</v>
      </c>
      <c r="C48" s="18">
        <v>85</v>
      </c>
      <c r="D48" s="13">
        <v>64</v>
      </c>
      <c r="E48" s="52">
        <f t="shared" si="3"/>
        <v>5440</v>
      </c>
      <c r="F48" s="95" t="s">
        <v>125</v>
      </c>
    </row>
    <row r="49" spans="1:6" s="96" customFormat="1" ht="23.25">
      <c r="A49" s="12">
        <f>A48+1</f>
        <v>19</v>
      </c>
      <c r="B49" s="1" t="s">
        <v>144</v>
      </c>
      <c r="C49" s="18">
        <v>85</v>
      </c>
      <c r="D49" s="28">
        <v>64</v>
      </c>
      <c r="E49" s="52">
        <f t="shared" si="3"/>
        <v>5440</v>
      </c>
      <c r="F49" s="95" t="s">
        <v>125</v>
      </c>
    </row>
    <row r="50" spans="1:6" ht="23.25">
      <c r="A50" s="12">
        <f t="shared" si="2"/>
        <v>20</v>
      </c>
      <c r="B50" s="20" t="s">
        <v>69</v>
      </c>
      <c r="C50" s="18">
        <v>36</v>
      </c>
      <c r="D50" s="13">
        <v>83</v>
      </c>
      <c r="E50" s="52">
        <f t="shared" si="3"/>
        <v>2988</v>
      </c>
      <c r="F50" s="14" t="s">
        <v>8</v>
      </c>
    </row>
    <row r="51" spans="1:6" ht="23.25">
      <c r="A51" s="12">
        <f t="shared" si="2"/>
        <v>21</v>
      </c>
      <c r="B51" s="20" t="s">
        <v>70</v>
      </c>
      <c r="C51" s="18">
        <v>36</v>
      </c>
      <c r="D51" s="28">
        <v>56</v>
      </c>
      <c r="E51" s="52">
        <f t="shared" si="3"/>
        <v>2016</v>
      </c>
      <c r="F51" s="14" t="s">
        <v>8</v>
      </c>
    </row>
    <row r="52" spans="1:6" ht="23.25">
      <c r="A52" s="12">
        <f t="shared" si="2"/>
        <v>22</v>
      </c>
      <c r="B52" s="20" t="s">
        <v>71</v>
      </c>
      <c r="C52" s="18">
        <v>46</v>
      </c>
      <c r="D52" s="13">
        <v>78</v>
      </c>
      <c r="E52" s="52">
        <f t="shared" si="3"/>
        <v>3588</v>
      </c>
      <c r="F52" s="14" t="s">
        <v>8</v>
      </c>
    </row>
    <row r="53" spans="1:6" ht="23.25">
      <c r="A53" s="12">
        <f t="shared" si="2"/>
        <v>23</v>
      </c>
      <c r="B53" s="20" t="s">
        <v>72</v>
      </c>
      <c r="C53" s="12">
        <v>46</v>
      </c>
      <c r="D53" s="13">
        <v>56</v>
      </c>
      <c r="E53" s="52">
        <f t="shared" si="3"/>
        <v>2576</v>
      </c>
      <c r="F53" s="14" t="s">
        <v>8</v>
      </c>
    </row>
    <row r="54" spans="1:6" ht="23.25">
      <c r="A54" s="24"/>
      <c r="B54" s="2" t="s">
        <v>5</v>
      </c>
      <c r="C54" s="24"/>
      <c r="D54" s="35"/>
      <c r="E54" s="60"/>
      <c r="F54" s="16"/>
    </row>
    <row r="55" spans="1:6" ht="23.25">
      <c r="A55" s="124"/>
      <c r="B55" s="16" t="s">
        <v>21</v>
      </c>
      <c r="C55" s="77" t="s">
        <v>208</v>
      </c>
      <c r="D55" s="123"/>
      <c r="E55" s="60"/>
      <c r="F55" s="16"/>
    </row>
    <row r="56" spans="1:7" ht="23.25">
      <c r="A56" s="24"/>
      <c r="B56" s="97" t="s">
        <v>60</v>
      </c>
      <c r="C56" s="77" t="s">
        <v>210</v>
      </c>
      <c r="D56" s="125"/>
      <c r="E56" s="24" t="s">
        <v>48</v>
      </c>
      <c r="F56" s="35"/>
      <c r="G56" s="36"/>
    </row>
    <row r="57" spans="1:7" ht="23.25">
      <c r="A57" s="24"/>
      <c r="B57" s="97" t="s">
        <v>67</v>
      </c>
      <c r="C57" s="77" t="s">
        <v>210</v>
      </c>
      <c r="D57" s="125"/>
      <c r="E57" s="154" t="s">
        <v>129</v>
      </c>
      <c r="F57" s="154"/>
      <c r="G57" s="35"/>
    </row>
    <row r="58" spans="1:7" ht="23.25">
      <c r="A58" s="24"/>
      <c r="B58" s="16" t="s">
        <v>64</v>
      </c>
      <c r="C58" s="77" t="s">
        <v>211</v>
      </c>
      <c r="D58" s="125"/>
      <c r="E58" s="154" t="s">
        <v>50</v>
      </c>
      <c r="F58" s="154"/>
      <c r="G58" s="35"/>
    </row>
    <row r="59" spans="1:6" ht="23.25">
      <c r="A59" s="24"/>
      <c r="B59" s="16" t="s">
        <v>65</v>
      </c>
      <c r="C59" s="77" t="s">
        <v>212</v>
      </c>
      <c r="D59" s="123"/>
      <c r="E59" s="35"/>
      <c r="F59" s="24"/>
    </row>
    <row r="60" spans="1:6" ht="23.25">
      <c r="A60" s="24"/>
      <c r="B60" s="97" t="s">
        <v>66</v>
      </c>
      <c r="C60" s="77" t="s">
        <v>213</v>
      </c>
      <c r="D60" s="123"/>
      <c r="E60" s="35"/>
      <c r="F60" s="24"/>
    </row>
    <row r="61" spans="1:6" ht="23.25">
      <c r="A61" s="24"/>
      <c r="B61" s="16" t="s">
        <v>68</v>
      </c>
      <c r="C61" s="77" t="s">
        <v>209</v>
      </c>
      <c r="D61" s="123"/>
      <c r="E61" s="35"/>
      <c r="F61" s="24"/>
    </row>
    <row r="62" spans="1:6" ht="23.25">
      <c r="A62" s="24"/>
      <c r="B62" s="16" t="s">
        <v>175</v>
      </c>
      <c r="C62" s="77" t="s">
        <v>209</v>
      </c>
      <c r="D62" s="123"/>
      <c r="E62" s="35"/>
      <c r="F62" s="24"/>
    </row>
    <row r="63" spans="1:6" ht="23.25">
      <c r="A63" s="24"/>
      <c r="B63" s="16"/>
      <c r="C63" s="35"/>
      <c r="D63" s="35"/>
      <c r="E63" s="35"/>
      <c r="F63" s="24"/>
    </row>
    <row r="64" spans="1:6" ht="23.25">
      <c r="A64" s="24"/>
      <c r="B64" s="16"/>
      <c r="C64" s="35"/>
      <c r="D64" s="35"/>
      <c r="E64" s="35"/>
      <c r="F64" s="24"/>
    </row>
    <row r="65" spans="1:6" ht="23.25">
      <c r="A65" s="24"/>
      <c r="B65" s="16"/>
      <c r="C65" s="35"/>
      <c r="D65" s="35"/>
      <c r="E65" s="35"/>
      <c r="F65" s="24"/>
    </row>
    <row r="66" spans="1:6" ht="23.25">
      <c r="A66" s="24"/>
      <c r="B66" s="16"/>
      <c r="C66" s="35"/>
      <c r="D66" s="35"/>
      <c r="E66" s="35"/>
      <c r="F66" s="24"/>
    </row>
    <row r="67" spans="1:6" ht="23.25">
      <c r="A67" s="151" t="s">
        <v>94</v>
      </c>
      <c r="B67" s="151"/>
      <c r="C67" s="151"/>
      <c r="D67" s="151"/>
      <c r="E67" s="151"/>
      <c r="F67" s="151"/>
    </row>
    <row r="68" spans="1:6" ht="23.25">
      <c r="A68" s="157" t="s">
        <v>207</v>
      </c>
      <c r="B68" s="157"/>
      <c r="C68" s="157"/>
      <c r="D68" s="157"/>
      <c r="E68" s="157"/>
      <c r="F68" s="157"/>
    </row>
    <row r="69" spans="1:6" ht="23.25">
      <c r="A69" s="151" t="s">
        <v>0</v>
      </c>
      <c r="B69" s="151"/>
      <c r="C69" s="151"/>
      <c r="D69" s="151"/>
      <c r="E69" s="151"/>
      <c r="F69" s="151"/>
    </row>
    <row r="70" spans="1:6" ht="23.25">
      <c r="A70" s="155" t="s">
        <v>42</v>
      </c>
      <c r="B70" s="155"/>
      <c r="C70" s="155"/>
      <c r="D70" s="155"/>
      <c r="E70" s="155"/>
      <c r="F70" s="155"/>
    </row>
    <row r="71" spans="1:6" ht="23.25">
      <c r="A71" s="156" t="s">
        <v>14</v>
      </c>
      <c r="B71" s="159" t="s">
        <v>2</v>
      </c>
      <c r="C71" s="9" t="s">
        <v>17</v>
      </c>
      <c r="D71" s="9" t="s">
        <v>19</v>
      </c>
      <c r="E71" s="30" t="s">
        <v>12</v>
      </c>
      <c r="F71" s="152" t="s">
        <v>5</v>
      </c>
    </row>
    <row r="72" spans="1:6" ht="23.25">
      <c r="A72" s="156"/>
      <c r="B72" s="160"/>
      <c r="C72" s="33" t="s">
        <v>16</v>
      </c>
      <c r="D72" s="33" t="s">
        <v>18</v>
      </c>
      <c r="E72" s="34" t="s">
        <v>18</v>
      </c>
      <c r="F72" s="153"/>
    </row>
    <row r="73" spans="1:6" ht="23.25">
      <c r="A73" s="12">
        <v>1</v>
      </c>
      <c r="B73" s="22" t="s">
        <v>22</v>
      </c>
      <c r="C73" s="12">
        <v>70</v>
      </c>
      <c r="D73" s="13">
        <v>57</v>
      </c>
      <c r="E73" s="53">
        <f aca="true" t="shared" si="4" ref="E73:E88">SUM(C73*D73)</f>
        <v>3990</v>
      </c>
      <c r="F73" s="14" t="s">
        <v>8</v>
      </c>
    </row>
    <row r="74" spans="1:6" ht="23.25">
      <c r="A74" s="12">
        <v>2</v>
      </c>
      <c r="B74" s="56" t="s">
        <v>110</v>
      </c>
      <c r="C74" s="12">
        <v>90</v>
      </c>
      <c r="D74" s="13">
        <v>43</v>
      </c>
      <c r="E74" s="53">
        <f t="shared" si="4"/>
        <v>3870</v>
      </c>
      <c r="F74" s="14" t="s">
        <v>8</v>
      </c>
    </row>
    <row r="75" spans="1:6" ht="23.25">
      <c r="A75" s="12">
        <v>3</v>
      </c>
      <c r="B75" s="56" t="s">
        <v>111</v>
      </c>
      <c r="C75" s="12">
        <v>90</v>
      </c>
      <c r="D75" s="13">
        <v>29</v>
      </c>
      <c r="E75" s="53">
        <f t="shared" si="4"/>
        <v>2610</v>
      </c>
      <c r="F75" s="14" t="s">
        <v>8</v>
      </c>
    </row>
    <row r="76" spans="1:6" ht="23.25">
      <c r="A76" s="12">
        <v>4</v>
      </c>
      <c r="B76" s="56" t="s">
        <v>148</v>
      </c>
      <c r="C76" s="12">
        <v>92</v>
      </c>
      <c r="D76" s="13">
        <v>57</v>
      </c>
      <c r="E76" s="53">
        <f t="shared" si="4"/>
        <v>5244</v>
      </c>
      <c r="F76" s="14" t="s">
        <v>8</v>
      </c>
    </row>
    <row r="77" spans="1:6" ht="23.25">
      <c r="A77" s="12">
        <v>5</v>
      </c>
      <c r="B77" s="56" t="s">
        <v>112</v>
      </c>
      <c r="C77" s="12">
        <v>92</v>
      </c>
      <c r="D77" s="13">
        <v>32</v>
      </c>
      <c r="E77" s="53">
        <f t="shared" si="4"/>
        <v>2944</v>
      </c>
      <c r="F77" s="14" t="s">
        <v>8</v>
      </c>
    </row>
    <row r="78" spans="1:6" ht="23.25">
      <c r="A78" s="12">
        <v>6</v>
      </c>
      <c r="B78" s="56" t="s">
        <v>113</v>
      </c>
      <c r="C78" s="12">
        <v>92</v>
      </c>
      <c r="D78" s="13">
        <v>27</v>
      </c>
      <c r="E78" s="53">
        <f t="shared" si="4"/>
        <v>2484</v>
      </c>
      <c r="F78" s="14" t="s">
        <v>8</v>
      </c>
    </row>
    <row r="79" spans="1:6" ht="23.25">
      <c r="A79" s="12">
        <v>7</v>
      </c>
      <c r="B79" s="20" t="s">
        <v>73</v>
      </c>
      <c r="C79" s="12">
        <v>91</v>
      </c>
      <c r="D79" s="13">
        <v>54</v>
      </c>
      <c r="E79" s="53">
        <f t="shared" si="4"/>
        <v>4914</v>
      </c>
      <c r="F79" s="14" t="s">
        <v>8</v>
      </c>
    </row>
    <row r="80" spans="1:6" ht="23.25">
      <c r="A80" s="12">
        <v>8</v>
      </c>
      <c r="B80" s="55" t="s">
        <v>74</v>
      </c>
      <c r="C80" s="12">
        <v>91</v>
      </c>
      <c r="D80" s="13">
        <v>25</v>
      </c>
      <c r="E80" s="53">
        <f t="shared" si="4"/>
        <v>2275</v>
      </c>
      <c r="F80" s="14" t="s">
        <v>8</v>
      </c>
    </row>
    <row r="81" spans="1:6" ht="23.25">
      <c r="A81" s="12">
        <v>9</v>
      </c>
      <c r="B81" s="55" t="s">
        <v>75</v>
      </c>
      <c r="C81" s="12">
        <v>91</v>
      </c>
      <c r="D81" s="13">
        <v>30</v>
      </c>
      <c r="E81" s="53">
        <f t="shared" si="4"/>
        <v>2730</v>
      </c>
      <c r="F81" s="14" t="s">
        <v>8</v>
      </c>
    </row>
    <row r="82" spans="1:6" ht="23.25">
      <c r="A82" s="12">
        <v>10</v>
      </c>
      <c r="B82" s="55" t="s">
        <v>149</v>
      </c>
      <c r="C82" s="12">
        <v>95</v>
      </c>
      <c r="D82" s="13">
        <v>48</v>
      </c>
      <c r="E82" s="53">
        <f t="shared" si="4"/>
        <v>4560</v>
      </c>
      <c r="F82" s="14" t="s">
        <v>8</v>
      </c>
    </row>
    <row r="83" spans="1:6" ht="23.25">
      <c r="A83" s="12">
        <v>11</v>
      </c>
      <c r="B83" s="55" t="s">
        <v>114</v>
      </c>
      <c r="C83" s="12">
        <v>95</v>
      </c>
      <c r="D83" s="28">
        <v>24</v>
      </c>
      <c r="E83" s="53">
        <f t="shared" si="4"/>
        <v>2280</v>
      </c>
      <c r="F83" s="11" t="s">
        <v>8</v>
      </c>
    </row>
    <row r="84" spans="1:6" ht="23.25">
      <c r="A84" s="12">
        <v>12</v>
      </c>
      <c r="B84" s="55" t="s">
        <v>115</v>
      </c>
      <c r="C84" s="12">
        <v>95</v>
      </c>
      <c r="D84" s="28">
        <v>28</v>
      </c>
      <c r="E84" s="53">
        <f t="shared" si="4"/>
        <v>2660</v>
      </c>
      <c r="F84" s="11" t="s">
        <v>8</v>
      </c>
    </row>
    <row r="85" spans="1:6" ht="23.25">
      <c r="A85" s="12">
        <v>13</v>
      </c>
      <c r="B85" s="55" t="s">
        <v>150</v>
      </c>
      <c r="C85" s="18">
        <v>20</v>
      </c>
      <c r="D85" s="28">
        <v>65</v>
      </c>
      <c r="E85" s="53">
        <f t="shared" si="4"/>
        <v>1300</v>
      </c>
      <c r="F85" s="11" t="s">
        <v>8</v>
      </c>
    </row>
    <row r="86" spans="1:6" ht="23.25">
      <c r="A86" s="12">
        <v>14</v>
      </c>
      <c r="B86" s="55" t="s">
        <v>116</v>
      </c>
      <c r="C86" s="18">
        <v>83</v>
      </c>
      <c r="D86" s="13">
        <v>27</v>
      </c>
      <c r="E86" s="53">
        <f t="shared" si="4"/>
        <v>2241</v>
      </c>
      <c r="F86" s="11" t="s">
        <v>8</v>
      </c>
    </row>
    <row r="87" spans="1:6" ht="23.25">
      <c r="A87" s="12">
        <v>15</v>
      </c>
      <c r="B87" s="55" t="s">
        <v>117</v>
      </c>
      <c r="C87" s="12">
        <v>83</v>
      </c>
      <c r="D87" s="13">
        <v>35</v>
      </c>
      <c r="E87" s="53">
        <f t="shared" si="4"/>
        <v>2905</v>
      </c>
      <c r="F87" s="14" t="s">
        <v>8</v>
      </c>
    </row>
    <row r="88" spans="1:6" ht="23.25">
      <c r="A88" s="12">
        <v>16</v>
      </c>
      <c r="B88" s="94" t="s">
        <v>82</v>
      </c>
      <c r="C88" s="12">
        <v>85</v>
      </c>
      <c r="D88" s="13">
        <v>63</v>
      </c>
      <c r="E88" s="53">
        <f t="shared" si="4"/>
        <v>5355</v>
      </c>
      <c r="F88" s="95" t="s">
        <v>8</v>
      </c>
    </row>
    <row r="89" spans="1:6" ht="23.25">
      <c r="A89" s="156" t="s">
        <v>14</v>
      </c>
      <c r="B89" s="159" t="s">
        <v>2</v>
      </c>
      <c r="C89" s="9" t="s">
        <v>17</v>
      </c>
      <c r="D89" s="9" t="s">
        <v>19</v>
      </c>
      <c r="E89" s="30" t="s">
        <v>12</v>
      </c>
      <c r="F89" s="152" t="s">
        <v>5</v>
      </c>
    </row>
    <row r="90" spans="1:6" ht="23.25">
      <c r="A90" s="156"/>
      <c r="B90" s="160"/>
      <c r="C90" s="33" t="s">
        <v>16</v>
      </c>
      <c r="D90" s="33" t="s">
        <v>18</v>
      </c>
      <c r="E90" s="34" t="s">
        <v>18</v>
      </c>
      <c r="F90" s="153"/>
    </row>
    <row r="91" spans="1:6" ht="23.25">
      <c r="A91" s="12">
        <v>17</v>
      </c>
      <c r="B91" s="55" t="s">
        <v>214</v>
      </c>
      <c r="C91" s="18">
        <v>85</v>
      </c>
      <c r="D91" s="13">
        <v>37</v>
      </c>
      <c r="E91" s="52">
        <f aca="true" t="shared" si="5" ref="E91:E98">SUM(C91*D91)</f>
        <v>3145</v>
      </c>
      <c r="F91" s="11" t="s">
        <v>8</v>
      </c>
    </row>
    <row r="92" spans="1:6" ht="23.25">
      <c r="A92" s="12">
        <v>18</v>
      </c>
      <c r="B92" s="55" t="s">
        <v>215</v>
      </c>
      <c r="C92" s="12">
        <v>85</v>
      </c>
      <c r="D92" s="13">
        <v>30</v>
      </c>
      <c r="E92" s="52">
        <f t="shared" si="5"/>
        <v>2550</v>
      </c>
      <c r="F92" s="14" t="s">
        <v>8</v>
      </c>
    </row>
    <row r="93" spans="1:6" ht="23.25">
      <c r="A93" s="12">
        <v>19</v>
      </c>
      <c r="B93" s="20" t="s">
        <v>81</v>
      </c>
      <c r="C93" s="18">
        <v>35</v>
      </c>
      <c r="D93" s="13">
        <v>72</v>
      </c>
      <c r="E93" s="52">
        <f t="shared" si="5"/>
        <v>2520</v>
      </c>
      <c r="F93" s="14" t="s">
        <v>4</v>
      </c>
    </row>
    <row r="94" spans="1:6" ht="23.25">
      <c r="A94" s="12">
        <v>20</v>
      </c>
      <c r="B94" s="20" t="s">
        <v>80</v>
      </c>
      <c r="C94" s="18">
        <v>35</v>
      </c>
      <c r="D94" s="13">
        <v>92</v>
      </c>
      <c r="E94" s="52">
        <f t="shared" si="5"/>
        <v>3220</v>
      </c>
      <c r="F94" s="14" t="s">
        <v>4</v>
      </c>
    </row>
    <row r="95" spans="1:6" ht="23.25">
      <c r="A95" s="12">
        <v>21</v>
      </c>
      <c r="B95" s="20" t="s">
        <v>78</v>
      </c>
      <c r="C95" s="18">
        <v>36</v>
      </c>
      <c r="D95" s="28">
        <v>80</v>
      </c>
      <c r="E95" s="52">
        <f t="shared" si="5"/>
        <v>2880</v>
      </c>
      <c r="F95" s="14" t="s">
        <v>4</v>
      </c>
    </row>
    <row r="96" spans="1:6" ht="23.25">
      <c r="A96" s="12">
        <v>22</v>
      </c>
      <c r="B96" s="20" t="s">
        <v>79</v>
      </c>
      <c r="C96" s="18">
        <v>36</v>
      </c>
      <c r="D96" s="13">
        <v>80</v>
      </c>
      <c r="E96" s="52">
        <f t="shared" si="5"/>
        <v>2880</v>
      </c>
      <c r="F96" s="14" t="s">
        <v>4</v>
      </c>
    </row>
    <row r="97" spans="1:6" ht="23.25">
      <c r="A97" s="12">
        <v>23</v>
      </c>
      <c r="B97" s="14" t="s">
        <v>76</v>
      </c>
      <c r="C97" s="12">
        <v>46</v>
      </c>
      <c r="D97" s="13">
        <v>88</v>
      </c>
      <c r="E97" s="52">
        <f t="shared" si="5"/>
        <v>4048</v>
      </c>
      <c r="F97" s="14" t="s">
        <v>4</v>
      </c>
    </row>
    <row r="98" spans="1:6" ht="23.25">
      <c r="A98" s="12">
        <v>24</v>
      </c>
      <c r="B98" s="14" t="s">
        <v>77</v>
      </c>
      <c r="C98" s="12">
        <v>46</v>
      </c>
      <c r="D98" s="13">
        <v>84</v>
      </c>
      <c r="E98" s="52">
        <f t="shared" si="5"/>
        <v>3864</v>
      </c>
      <c r="F98" s="14" t="s">
        <v>4</v>
      </c>
    </row>
    <row r="99" spans="1:6" ht="23.25">
      <c r="A99" s="24"/>
      <c r="B99" s="2" t="s">
        <v>5</v>
      </c>
      <c r="C99" s="24"/>
      <c r="D99" s="35"/>
      <c r="E99" s="60"/>
      <c r="F99" s="16"/>
    </row>
    <row r="100" spans="1:7" ht="23.25">
      <c r="A100" s="24"/>
      <c r="B100" s="16" t="s">
        <v>22</v>
      </c>
      <c r="C100" s="8" t="s">
        <v>216</v>
      </c>
      <c r="E100" s="24" t="s">
        <v>48</v>
      </c>
      <c r="F100" s="35"/>
      <c r="G100" s="36"/>
    </row>
    <row r="101" spans="1:7" ht="23.25">
      <c r="A101" s="24"/>
      <c r="B101" s="97" t="s">
        <v>110</v>
      </c>
      <c r="C101" s="8" t="s">
        <v>217</v>
      </c>
      <c r="E101" s="154" t="s">
        <v>140</v>
      </c>
      <c r="F101" s="154"/>
      <c r="G101" s="35"/>
    </row>
    <row r="102" spans="1:7" ht="23.25">
      <c r="A102" s="24"/>
      <c r="B102" s="97" t="s">
        <v>111</v>
      </c>
      <c r="C102" s="8" t="s">
        <v>217</v>
      </c>
      <c r="E102" s="154" t="s">
        <v>51</v>
      </c>
      <c r="F102" s="154"/>
      <c r="G102" s="35"/>
    </row>
    <row r="103" spans="1:6" ht="23.25">
      <c r="A103" s="24"/>
      <c r="B103" s="97" t="s">
        <v>148</v>
      </c>
      <c r="C103" s="8" t="s">
        <v>218</v>
      </c>
      <c r="D103" s="35"/>
      <c r="E103" s="36"/>
      <c r="F103" s="24"/>
    </row>
    <row r="104" spans="1:6" ht="23.25">
      <c r="A104" s="24"/>
      <c r="B104" s="97" t="s">
        <v>112</v>
      </c>
      <c r="C104" s="8" t="s">
        <v>218</v>
      </c>
      <c r="D104" s="35"/>
      <c r="E104" s="36"/>
      <c r="F104" s="24"/>
    </row>
    <row r="105" spans="1:6" ht="23.25">
      <c r="A105" s="24"/>
      <c r="B105" s="97" t="s">
        <v>113</v>
      </c>
      <c r="C105" s="8" t="s">
        <v>218</v>
      </c>
      <c r="D105" s="35"/>
      <c r="E105" s="36"/>
      <c r="F105" s="24"/>
    </row>
    <row r="106" spans="1:6" ht="23.25">
      <c r="A106" s="24"/>
      <c r="B106" s="97" t="s">
        <v>150</v>
      </c>
      <c r="C106" s="8" t="s">
        <v>219</v>
      </c>
      <c r="D106" s="35"/>
      <c r="E106" s="36"/>
      <c r="F106" s="24"/>
    </row>
    <row r="107" spans="1:6" ht="23.25">
      <c r="A107" s="24"/>
      <c r="B107" s="97" t="s">
        <v>116</v>
      </c>
      <c r="C107" s="8" t="s">
        <v>220</v>
      </c>
      <c r="D107" s="35"/>
      <c r="E107" s="36"/>
      <c r="F107" s="24"/>
    </row>
    <row r="108" spans="1:6" ht="23.25">
      <c r="A108" s="24"/>
      <c r="B108" s="97" t="s">
        <v>117</v>
      </c>
      <c r="C108" s="8" t="s">
        <v>220</v>
      </c>
      <c r="D108" s="35"/>
      <c r="E108" s="36"/>
      <c r="F108" s="24"/>
    </row>
    <row r="109" spans="1:6" ht="23.25">
      <c r="A109" s="24"/>
      <c r="B109" s="16" t="s">
        <v>81</v>
      </c>
      <c r="C109" s="8" t="s">
        <v>221</v>
      </c>
      <c r="D109" s="35"/>
      <c r="E109" s="36"/>
      <c r="F109" s="24"/>
    </row>
    <row r="110" spans="1:6" ht="23.25">
      <c r="A110" s="24"/>
      <c r="B110" s="16" t="s">
        <v>80</v>
      </c>
      <c r="C110" s="8" t="s">
        <v>221</v>
      </c>
      <c r="D110" s="35"/>
      <c r="E110" s="36"/>
      <c r="F110" s="24"/>
    </row>
    <row r="111" spans="1:6" ht="23.25">
      <c r="A111" s="151" t="s">
        <v>94</v>
      </c>
      <c r="B111" s="151"/>
      <c r="C111" s="151"/>
      <c r="D111" s="151"/>
      <c r="E111" s="151"/>
      <c r="F111" s="151"/>
    </row>
    <row r="112" spans="1:6" ht="23.25" customHeight="1">
      <c r="A112" s="157" t="s">
        <v>207</v>
      </c>
      <c r="B112" s="157"/>
      <c r="C112" s="157"/>
      <c r="D112" s="157"/>
      <c r="E112" s="157"/>
      <c r="F112" s="157"/>
    </row>
    <row r="113" spans="1:6" ht="23.25" customHeight="1">
      <c r="A113" s="151" t="s">
        <v>0</v>
      </c>
      <c r="B113" s="151"/>
      <c r="C113" s="151"/>
      <c r="D113" s="151"/>
      <c r="E113" s="151"/>
      <c r="F113" s="151"/>
    </row>
    <row r="114" spans="1:6" ht="23.25" customHeight="1">
      <c r="A114" s="155" t="s">
        <v>43</v>
      </c>
      <c r="B114" s="155"/>
      <c r="C114" s="155"/>
      <c r="D114" s="155"/>
      <c r="E114" s="155"/>
      <c r="F114" s="155"/>
    </row>
    <row r="115" spans="1:6" ht="23.25" customHeight="1">
      <c r="A115" s="156" t="s">
        <v>14</v>
      </c>
      <c r="B115" s="159" t="s">
        <v>2</v>
      </c>
      <c r="C115" s="9" t="s">
        <v>17</v>
      </c>
      <c r="D115" s="9" t="s">
        <v>19</v>
      </c>
      <c r="E115" s="30" t="s">
        <v>12</v>
      </c>
      <c r="F115" s="152" t="s">
        <v>5</v>
      </c>
    </row>
    <row r="116" spans="1:6" ht="23.25" customHeight="1">
      <c r="A116" s="156"/>
      <c r="B116" s="160"/>
      <c r="C116" s="33" t="s">
        <v>16</v>
      </c>
      <c r="D116" s="33" t="s">
        <v>18</v>
      </c>
      <c r="E116" s="34" t="s">
        <v>18</v>
      </c>
      <c r="F116" s="153"/>
    </row>
    <row r="117" spans="1:6" ht="23.25">
      <c r="A117" s="12">
        <v>1</v>
      </c>
      <c r="B117" s="22" t="s">
        <v>23</v>
      </c>
      <c r="C117" s="12">
        <v>96</v>
      </c>
      <c r="D117" s="13">
        <v>58</v>
      </c>
      <c r="E117" s="53">
        <f aca="true" t="shared" si="6" ref="E117:E125">SUM(C117*D117)</f>
        <v>5568</v>
      </c>
      <c r="F117" s="14" t="s">
        <v>4</v>
      </c>
    </row>
    <row r="118" spans="1:6" ht="23.25">
      <c r="A118" s="12">
        <f aca="true" t="shared" si="7" ref="A118:A123">A117+1</f>
        <v>2</v>
      </c>
      <c r="B118" s="14" t="s">
        <v>25</v>
      </c>
      <c r="C118" s="12">
        <v>97</v>
      </c>
      <c r="D118" s="13">
        <v>74</v>
      </c>
      <c r="E118" s="53">
        <f t="shared" si="6"/>
        <v>7178</v>
      </c>
      <c r="F118" s="14" t="s">
        <v>4</v>
      </c>
    </row>
    <row r="119" spans="1:6" ht="23.25">
      <c r="A119" s="12">
        <f t="shared" si="7"/>
        <v>3</v>
      </c>
      <c r="B119" s="14" t="s">
        <v>26</v>
      </c>
      <c r="C119" s="12">
        <v>71</v>
      </c>
      <c r="D119" s="13">
        <v>79</v>
      </c>
      <c r="E119" s="53">
        <f t="shared" si="6"/>
        <v>5609</v>
      </c>
      <c r="F119" s="14" t="s">
        <v>4</v>
      </c>
    </row>
    <row r="120" spans="1:8" ht="23.25">
      <c r="A120" s="12">
        <f t="shared" si="7"/>
        <v>4</v>
      </c>
      <c r="B120" s="14" t="s">
        <v>83</v>
      </c>
      <c r="C120" s="18">
        <v>92</v>
      </c>
      <c r="D120" s="13">
        <v>69</v>
      </c>
      <c r="E120" s="53">
        <f t="shared" si="6"/>
        <v>6348</v>
      </c>
      <c r="F120" s="14" t="s">
        <v>4</v>
      </c>
      <c r="H120" s="74"/>
    </row>
    <row r="121" spans="1:8" ht="23.25">
      <c r="A121" s="12">
        <f t="shared" si="7"/>
        <v>5</v>
      </c>
      <c r="B121" s="14" t="s">
        <v>27</v>
      </c>
      <c r="C121" s="18">
        <v>82</v>
      </c>
      <c r="D121" s="28">
        <v>85</v>
      </c>
      <c r="E121" s="53">
        <f t="shared" si="6"/>
        <v>6970</v>
      </c>
      <c r="F121" s="14" t="s">
        <v>4</v>
      </c>
      <c r="H121" s="74"/>
    </row>
    <row r="122" spans="1:8" ht="23.25">
      <c r="A122" s="12">
        <f t="shared" si="7"/>
        <v>6</v>
      </c>
      <c r="B122" s="14" t="s">
        <v>28</v>
      </c>
      <c r="C122" s="18">
        <v>83</v>
      </c>
      <c r="D122" s="13">
        <v>89</v>
      </c>
      <c r="E122" s="53">
        <f t="shared" si="6"/>
        <v>7387</v>
      </c>
      <c r="F122" s="14" t="s">
        <v>4</v>
      </c>
      <c r="H122" s="74"/>
    </row>
    <row r="123" spans="1:6" ht="23.25">
      <c r="A123" s="12">
        <f t="shared" si="7"/>
        <v>7</v>
      </c>
      <c r="B123" s="14" t="s">
        <v>172</v>
      </c>
      <c r="C123" s="18">
        <v>35</v>
      </c>
      <c r="D123" s="13">
        <v>86</v>
      </c>
      <c r="E123" s="53">
        <f t="shared" si="6"/>
        <v>3010</v>
      </c>
      <c r="F123" s="14" t="s">
        <v>125</v>
      </c>
    </row>
    <row r="124" spans="1:6" ht="23.25">
      <c r="A124" s="12">
        <v>8</v>
      </c>
      <c r="B124" s="14" t="s">
        <v>173</v>
      </c>
      <c r="C124" s="18">
        <v>36</v>
      </c>
      <c r="D124" s="13">
        <v>98</v>
      </c>
      <c r="E124" s="53">
        <f t="shared" si="6"/>
        <v>3528</v>
      </c>
      <c r="F124" s="14" t="s">
        <v>125</v>
      </c>
    </row>
    <row r="125" spans="1:6" ht="23.25">
      <c r="A125" s="18">
        <v>9</v>
      </c>
      <c r="B125" s="11" t="s">
        <v>174</v>
      </c>
      <c r="C125" s="18">
        <v>46</v>
      </c>
      <c r="D125" s="19">
        <v>108</v>
      </c>
      <c r="E125" s="53">
        <f t="shared" si="6"/>
        <v>4968</v>
      </c>
      <c r="F125" s="11" t="s">
        <v>125</v>
      </c>
    </row>
    <row r="126" spans="1:6" ht="23.25">
      <c r="A126" s="127"/>
      <c r="B126" s="130" t="s">
        <v>5</v>
      </c>
      <c r="C126" s="127"/>
      <c r="D126" s="128"/>
      <c r="E126" s="129"/>
      <c r="F126" s="93"/>
    </row>
    <row r="127" spans="1:6" ht="23.25">
      <c r="A127" s="24"/>
      <c r="B127" s="16" t="s">
        <v>23</v>
      </c>
      <c r="C127" s="8" t="s">
        <v>224</v>
      </c>
      <c r="D127" s="35"/>
      <c r="E127" s="60"/>
      <c r="F127" s="16"/>
    </row>
    <row r="128" spans="1:7" s="64" customFormat="1" ht="23.25">
      <c r="A128" s="24"/>
      <c r="B128" s="16" t="s">
        <v>26</v>
      </c>
      <c r="C128" s="8" t="s">
        <v>225</v>
      </c>
      <c r="E128" s="16" t="s">
        <v>48</v>
      </c>
      <c r="F128" s="16"/>
      <c r="G128" s="16"/>
    </row>
    <row r="129" spans="1:7" s="64" customFormat="1" ht="23.25">
      <c r="A129" s="24"/>
      <c r="B129" s="16" t="s">
        <v>83</v>
      </c>
      <c r="C129" s="8" t="s">
        <v>226</v>
      </c>
      <c r="E129" s="154" t="s">
        <v>84</v>
      </c>
      <c r="F129" s="154"/>
      <c r="G129" s="35"/>
    </row>
    <row r="130" spans="1:7" s="64" customFormat="1" ht="23.25">
      <c r="A130" s="24"/>
      <c r="B130" s="16" t="s">
        <v>27</v>
      </c>
      <c r="C130" s="8" t="s">
        <v>227</v>
      </c>
      <c r="E130" s="154" t="s">
        <v>52</v>
      </c>
      <c r="F130" s="154"/>
      <c r="G130" s="35"/>
    </row>
    <row r="131" spans="1:6" s="64" customFormat="1" ht="23.25">
      <c r="A131" s="24"/>
      <c r="B131" s="16" t="s">
        <v>28</v>
      </c>
      <c r="C131" s="8" t="s">
        <v>228</v>
      </c>
      <c r="D131" s="35"/>
      <c r="E131" s="35"/>
      <c r="F131" s="24"/>
    </row>
    <row r="132" spans="1:6" s="64" customFormat="1" ht="23.25">
      <c r="A132" s="24"/>
      <c r="B132" s="16" t="s">
        <v>172</v>
      </c>
      <c r="C132" s="8" t="s">
        <v>221</v>
      </c>
      <c r="D132" s="35"/>
      <c r="E132" s="35"/>
      <c r="F132" s="24"/>
    </row>
    <row r="133" spans="1:6" s="64" customFormat="1" ht="21" customHeight="1">
      <c r="A133" s="161" t="s">
        <v>94</v>
      </c>
      <c r="B133" s="161"/>
      <c r="C133" s="161"/>
      <c r="D133" s="161"/>
      <c r="E133" s="161"/>
      <c r="F133" s="161"/>
    </row>
    <row r="134" spans="1:6" s="5" customFormat="1" ht="21" customHeight="1">
      <c r="A134" s="157" t="s">
        <v>207</v>
      </c>
      <c r="B134" s="157"/>
      <c r="C134" s="157"/>
      <c r="D134" s="157"/>
      <c r="E134" s="157"/>
      <c r="F134" s="157"/>
    </row>
    <row r="135" spans="1:6" s="5" customFormat="1" ht="18.75" customHeight="1">
      <c r="A135" s="161" t="s">
        <v>0</v>
      </c>
      <c r="B135" s="161"/>
      <c r="C135" s="161"/>
      <c r="D135" s="161"/>
      <c r="E135" s="161"/>
      <c r="F135" s="161"/>
    </row>
    <row r="136" spans="1:6" s="5" customFormat="1" ht="21" customHeight="1">
      <c r="A136" s="162" t="s">
        <v>44</v>
      </c>
      <c r="B136" s="162"/>
      <c r="C136" s="162"/>
      <c r="D136" s="162"/>
      <c r="E136" s="162"/>
      <c r="F136" s="162"/>
    </row>
    <row r="137" spans="1:6" s="5" customFormat="1" ht="19.5" customHeight="1">
      <c r="A137" s="163" t="s">
        <v>14</v>
      </c>
      <c r="B137" s="164" t="s">
        <v>2</v>
      </c>
      <c r="C137" s="38" t="s">
        <v>17</v>
      </c>
      <c r="D137" s="38" t="s">
        <v>19</v>
      </c>
      <c r="E137" s="39" t="s">
        <v>12</v>
      </c>
      <c r="F137" s="166" t="s">
        <v>5</v>
      </c>
    </row>
    <row r="138" spans="1:6" s="5" customFormat="1" ht="12.75" customHeight="1">
      <c r="A138" s="163"/>
      <c r="B138" s="165"/>
      <c r="C138" s="40" t="s">
        <v>16</v>
      </c>
      <c r="D138" s="40" t="s">
        <v>18</v>
      </c>
      <c r="E138" s="41" t="s">
        <v>18</v>
      </c>
      <c r="F138" s="167"/>
    </row>
    <row r="139" spans="1:6" s="5" customFormat="1" ht="19.5" customHeight="1">
      <c r="A139" s="43">
        <v>1</v>
      </c>
      <c r="B139" s="69" t="s">
        <v>101</v>
      </c>
      <c r="C139" s="73">
        <v>100</v>
      </c>
      <c r="D139" s="82">
        <v>42</v>
      </c>
      <c r="E139" s="81">
        <f aca="true" t="shared" si="8" ref="E139:E158">SUM(C139*D139)</f>
        <v>4200</v>
      </c>
      <c r="F139" s="32" t="s">
        <v>125</v>
      </c>
    </row>
    <row r="140" spans="1:6" s="5" customFormat="1" ht="19.5" customHeight="1">
      <c r="A140" s="43">
        <v>2</v>
      </c>
      <c r="B140" s="69" t="s">
        <v>102</v>
      </c>
      <c r="C140" s="73">
        <v>100</v>
      </c>
      <c r="D140" s="82">
        <v>48</v>
      </c>
      <c r="E140" s="81">
        <f t="shared" si="8"/>
        <v>4800</v>
      </c>
      <c r="F140" s="32" t="s">
        <v>4</v>
      </c>
    </row>
    <row r="141" spans="1:6" s="101" customFormat="1" ht="19.5" customHeight="1">
      <c r="A141" s="43">
        <v>3</v>
      </c>
      <c r="B141" s="69" t="s">
        <v>157</v>
      </c>
      <c r="C141" s="73">
        <v>40</v>
      </c>
      <c r="D141" s="82">
        <v>50</v>
      </c>
      <c r="E141" s="81">
        <f t="shared" si="8"/>
        <v>2000</v>
      </c>
      <c r="F141" s="32" t="s">
        <v>125</v>
      </c>
    </row>
    <row r="142" spans="1:6" s="5" customFormat="1" ht="19.5" customHeight="1">
      <c r="A142" s="43">
        <v>4</v>
      </c>
      <c r="B142" s="72" t="s">
        <v>151</v>
      </c>
      <c r="C142" s="73">
        <v>100</v>
      </c>
      <c r="D142" s="136">
        <v>29</v>
      </c>
      <c r="E142" s="81">
        <f t="shared" si="8"/>
        <v>2900</v>
      </c>
      <c r="F142" s="32" t="s">
        <v>125</v>
      </c>
    </row>
    <row r="143" spans="1:6" s="5" customFormat="1" ht="19.5" customHeight="1">
      <c r="A143" s="43">
        <v>5</v>
      </c>
      <c r="B143" s="72" t="s">
        <v>233</v>
      </c>
      <c r="C143" s="42">
        <v>97</v>
      </c>
      <c r="D143" s="82">
        <v>39</v>
      </c>
      <c r="E143" s="81">
        <f t="shared" si="8"/>
        <v>3783</v>
      </c>
      <c r="F143" s="32" t="s">
        <v>125</v>
      </c>
    </row>
    <row r="144" spans="1:6" s="5" customFormat="1" ht="19.5" customHeight="1">
      <c r="A144" s="43">
        <v>6</v>
      </c>
      <c r="B144" s="69" t="s">
        <v>158</v>
      </c>
      <c r="C144" s="42">
        <v>97</v>
      </c>
      <c r="D144" s="82">
        <v>50</v>
      </c>
      <c r="E144" s="81">
        <f t="shared" si="8"/>
        <v>4850</v>
      </c>
      <c r="F144" s="32" t="s">
        <v>125</v>
      </c>
    </row>
    <row r="145" spans="1:6" s="5" customFormat="1" ht="19.5" customHeight="1">
      <c r="A145" s="43">
        <v>7</v>
      </c>
      <c r="B145" s="69" t="s">
        <v>159</v>
      </c>
      <c r="C145" s="42">
        <v>91</v>
      </c>
      <c r="D145" s="83">
        <v>50</v>
      </c>
      <c r="E145" s="81">
        <f t="shared" si="8"/>
        <v>4550</v>
      </c>
      <c r="F145" s="32" t="s">
        <v>125</v>
      </c>
    </row>
    <row r="146" spans="1:6" s="101" customFormat="1" ht="19.5" customHeight="1">
      <c r="A146" s="43">
        <v>8</v>
      </c>
      <c r="B146" s="69" t="s">
        <v>85</v>
      </c>
      <c r="C146" s="43">
        <v>95</v>
      </c>
      <c r="D146" s="83">
        <v>52</v>
      </c>
      <c r="E146" s="81">
        <f t="shared" si="8"/>
        <v>4940</v>
      </c>
      <c r="F146" s="133" t="s">
        <v>125</v>
      </c>
    </row>
    <row r="147" spans="1:6" s="5" customFormat="1" ht="19.5" customHeight="1">
      <c r="A147" s="43">
        <v>9</v>
      </c>
      <c r="B147" s="69" t="s">
        <v>132</v>
      </c>
      <c r="C147" s="43">
        <v>95</v>
      </c>
      <c r="D147" s="82">
        <v>52</v>
      </c>
      <c r="E147" s="81">
        <f t="shared" si="8"/>
        <v>4940</v>
      </c>
      <c r="F147" s="32" t="s">
        <v>4</v>
      </c>
    </row>
    <row r="148" spans="1:6" s="5" customFormat="1" ht="19.5" customHeight="1">
      <c r="A148" s="43">
        <v>10</v>
      </c>
      <c r="B148" s="69" t="s">
        <v>86</v>
      </c>
      <c r="C148" s="43">
        <v>95</v>
      </c>
      <c r="D148" s="83">
        <v>35</v>
      </c>
      <c r="E148" s="81">
        <f t="shared" si="8"/>
        <v>3325</v>
      </c>
      <c r="F148" s="133" t="s">
        <v>125</v>
      </c>
    </row>
    <row r="149" spans="1:6" s="101" customFormat="1" ht="19.5" customHeight="1">
      <c r="A149" s="43">
        <v>11</v>
      </c>
      <c r="B149" s="69" t="s">
        <v>87</v>
      </c>
      <c r="C149" s="43">
        <v>88</v>
      </c>
      <c r="D149" s="86">
        <v>75</v>
      </c>
      <c r="E149" s="81">
        <f t="shared" si="8"/>
        <v>6600</v>
      </c>
      <c r="F149" s="133" t="s">
        <v>125</v>
      </c>
    </row>
    <row r="150" spans="1:6" s="5" customFormat="1" ht="19.5" customHeight="1">
      <c r="A150" s="43">
        <v>12</v>
      </c>
      <c r="B150" s="69" t="s">
        <v>133</v>
      </c>
      <c r="C150" s="43">
        <v>88</v>
      </c>
      <c r="D150" s="83">
        <v>52</v>
      </c>
      <c r="E150" s="81">
        <f t="shared" si="8"/>
        <v>4576</v>
      </c>
      <c r="F150" s="32" t="s">
        <v>4</v>
      </c>
    </row>
    <row r="151" spans="1:6" s="5" customFormat="1" ht="19.5" customHeight="1">
      <c r="A151" s="43">
        <v>13</v>
      </c>
      <c r="B151" s="72" t="s">
        <v>135</v>
      </c>
      <c r="C151" s="43">
        <v>88</v>
      </c>
      <c r="D151" s="83">
        <v>39</v>
      </c>
      <c r="E151" s="81">
        <f t="shared" si="8"/>
        <v>3432</v>
      </c>
      <c r="F151" s="133" t="s">
        <v>125</v>
      </c>
    </row>
    <row r="152" spans="1:6" s="101" customFormat="1" ht="19.5" customHeight="1">
      <c r="A152" s="43">
        <v>14</v>
      </c>
      <c r="B152" s="69" t="s">
        <v>136</v>
      </c>
      <c r="C152" s="42">
        <v>85</v>
      </c>
      <c r="D152" s="83">
        <v>78</v>
      </c>
      <c r="E152" s="81">
        <f t="shared" si="8"/>
        <v>6630</v>
      </c>
      <c r="F152" s="133" t="s">
        <v>125</v>
      </c>
    </row>
    <row r="153" spans="1:6" s="5" customFormat="1" ht="19.5" customHeight="1">
      <c r="A153" s="43">
        <v>15</v>
      </c>
      <c r="B153" s="69" t="s">
        <v>103</v>
      </c>
      <c r="C153" s="42">
        <v>85</v>
      </c>
      <c r="D153" s="83">
        <v>52</v>
      </c>
      <c r="E153" s="81">
        <f t="shared" si="8"/>
        <v>4420</v>
      </c>
      <c r="F153" s="32" t="s">
        <v>4</v>
      </c>
    </row>
    <row r="154" spans="1:6" s="5" customFormat="1" ht="19.5" customHeight="1">
      <c r="A154" s="43">
        <v>16</v>
      </c>
      <c r="B154" s="69" t="s">
        <v>88</v>
      </c>
      <c r="C154" s="42">
        <v>85</v>
      </c>
      <c r="D154" s="83">
        <v>52</v>
      </c>
      <c r="E154" s="81">
        <f t="shared" si="8"/>
        <v>4420</v>
      </c>
      <c r="F154" s="32" t="s">
        <v>4</v>
      </c>
    </row>
    <row r="155" spans="1:6" s="5" customFormat="1" ht="19.5" customHeight="1">
      <c r="A155" s="43">
        <v>17</v>
      </c>
      <c r="B155" s="69" t="s">
        <v>155</v>
      </c>
      <c r="C155" s="42">
        <v>35</v>
      </c>
      <c r="D155" s="83">
        <v>79</v>
      </c>
      <c r="E155" s="81">
        <f t="shared" si="8"/>
        <v>2765</v>
      </c>
      <c r="F155" s="133" t="s">
        <v>4</v>
      </c>
    </row>
    <row r="156" spans="1:6" s="5" customFormat="1" ht="19.5" customHeight="1">
      <c r="A156" s="43">
        <v>18</v>
      </c>
      <c r="B156" s="70" t="s">
        <v>126</v>
      </c>
      <c r="C156" s="42">
        <v>35</v>
      </c>
      <c r="D156" s="82">
        <v>55</v>
      </c>
      <c r="E156" s="81">
        <f t="shared" si="8"/>
        <v>1925</v>
      </c>
      <c r="F156" s="133" t="s">
        <v>4</v>
      </c>
    </row>
    <row r="157" spans="1:6" s="5" customFormat="1" ht="19.5" customHeight="1">
      <c r="A157" s="43">
        <v>19</v>
      </c>
      <c r="B157" s="70" t="s">
        <v>30</v>
      </c>
      <c r="C157" s="43">
        <v>36</v>
      </c>
      <c r="D157" s="83">
        <v>77</v>
      </c>
      <c r="E157" s="81">
        <f t="shared" si="8"/>
        <v>2772</v>
      </c>
      <c r="F157" s="133" t="s">
        <v>4</v>
      </c>
    </row>
    <row r="158" spans="1:6" s="5" customFormat="1" ht="19.5" customHeight="1">
      <c r="A158" s="43">
        <v>20</v>
      </c>
      <c r="B158" s="69" t="s">
        <v>31</v>
      </c>
      <c r="C158" s="43">
        <v>36</v>
      </c>
      <c r="D158" s="82">
        <v>54</v>
      </c>
      <c r="E158" s="81">
        <f t="shared" si="8"/>
        <v>1944</v>
      </c>
      <c r="F158" s="133" t="s">
        <v>4</v>
      </c>
    </row>
    <row r="159" spans="1:6" s="101" customFormat="1" ht="19.5" customHeight="1">
      <c r="A159" s="163" t="s">
        <v>14</v>
      </c>
      <c r="B159" s="164" t="s">
        <v>2</v>
      </c>
      <c r="C159" s="38" t="s">
        <v>17</v>
      </c>
      <c r="D159" s="38" t="s">
        <v>19</v>
      </c>
      <c r="E159" s="39" t="s">
        <v>12</v>
      </c>
      <c r="F159" s="166" t="s">
        <v>5</v>
      </c>
    </row>
    <row r="160" spans="1:6" s="5" customFormat="1" ht="19.5" customHeight="1">
      <c r="A160" s="163"/>
      <c r="B160" s="165"/>
      <c r="C160" s="40" t="s">
        <v>16</v>
      </c>
      <c r="D160" s="40" t="s">
        <v>18</v>
      </c>
      <c r="E160" s="41" t="s">
        <v>18</v>
      </c>
      <c r="F160" s="167"/>
    </row>
    <row r="161" spans="1:6" s="5" customFormat="1" ht="19.5" customHeight="1">
      <c r="A161" s="42">
        <v>21</v>
      </c>
      <c r="B161" s="69" t="s">
        <v>32</v>
      </c>
      <c r="C161" s="43">
        <v>36</v>
      </c>
      <c r="D161" s="82">
        <v>45</v>
      </c>
      <c r="E161" s="84">
        <f aca="true" t="shared" si="9" ref="E161:E172">SUM(C161*D161)</f>
        <v>1620</v>
      </c>
      <c r="F161" s="133" t="s">
        <v>4</v>
      </c>
    </row>
    <row r="162" spans="1:6" s="5" customFormat="1" ht="19.5" customHeight="1">
      <c r="A162" s="42">
        <v>22</v>
      </c>
      <c r="B162" s="69" t="s">
        <v>33</v>
      </c>
      <c r="C162" s="43">
        <v>36</v>
      </c>
      <c r="D162" s="82">
        <v>55</v>
      </c>
      <c r="E162" s="84">
        <f t="shared" si="9"/>
        <v>1980</v>
      </c>
      <c r="F162" s="133" t="s">
        <v>4</v>
      </c>
    </row>
    <row r="163" spans="1:6" s="5" customFormat="1" ht="19.5" customHeight="1">
      <c r="A163" s="42">
        <v>23</v>
      </c>
      <c r="B163" s="69" t="s">
        <v>154</v>
      </c>
      <c r="C163" s="43">
        <v>36</v>
      </c>
      <c r="D163" s="82">
        <v>79</v>
      </c>
      <c r="E163" s="84">
        <f t="shared" si="9"/>
        <v>2844</v>
      </c>
      <c r="F163" s="133" t="s">
        <v>4</v>
      </c>
    </row>
    <row r="164" spans="1:6" s="5" customFormat="1" ht="19.5" customHeight="1">
      <c r="A164" s="42">
        <v>24</v>
      </c>
      <c r="B164" s="70" t="s">
        <v>34</v>
      </c>
      <c r="C164" s="43">
        <v>36</v>
      </c>
      <c r="D164" s="82">
        <v>68</v>
      </c>
      <c r="E164" s="84">
        <f t="shared" si="9"/>
        <v>2448</v>
      </c>
      <c r="F164" s="133" t="s">
        <v>4</v>
      </c>
    </row>
    <row r="165" spans="1:6" s="5" customFormat="1" ht="19.5" customHeight="1">
      <c r="A165" s="42">
        <v>25</v>
      </c>
      <c r="B165" s="70" t="s">
        <v>127</v>
      </c>
      <c r="C165" s="43">
        <v>36</v>
      </c>
      <c r="D165" s="82">
        <v>55</v>
      </c>
      <c r="E165" s="84">
        <f t="shared" si="9"/>
        <v>1980</v>
      </c>
      <c r="F165" s="133" t="s">
        <v>4</v>
      </c>
    </row>
    <row r="166" spans="1:6" s="5" customFormat="1" ht="19.5" customHeight="1">
      <c r="A166" s="42">
        <v>26</v>
      </c>
      <c r="B166" s="70" t="s">
        <v>37</v>
      </c>
      <c r="C166" s="43">
        <v>46</v>
      </c>
      <c r="D166" s="83">
        <v>84</v>
      </c>
      <c r="E166" s="84">
        <f t="shared" si="9"/>
        <v>3864</v>
      </c>
      <c r="F166" s="133" t="s">
        <v>4</v>
      </c>
    </row>
    <row r="167" spans="1:6" s="5" customFormat="1" ht="19.5" customHeight="1">
      <c r="A167" s="42">
        <v>27</v>
      </c>
      <c r="B167" s="71" t="s">
        <v>95</v>
      </c>
      <c r="C167" s="43">
        <v>46</v>
      </c>
      <c r="D167" s="85">
        <v>56</v>
      </c>
      <c r="E167" s="84">
        <f t="shared" si="9"/>
        <v>2576</v>
      </c>
      <c r="F167" s="141" t="s">
        <v>4</v>
      </c>
    </row>
    <row r="168" spans="1:6" s="5" customFormat="1" ht="19.5" customHeight="1">
      <c r="A168" s="42">
        <v>28</v>
      </c>
      <c r="B168" s="71" t="s">
        <v>96</v>
      </c>
      <c r="C168" s="43">
        <v>46</v>
      </c>
      <c r="D168" s="83">
        <v>58</v>
      </c>
      <c r="E168" s="84">
        <f t="shared" si="9"/>
        <v>2668</v>
      </c>
      <c r="F168" s="141" t="s">
        <v>4</v>
      </c>
    </row>
    <row r="169" spans="1:6" s="5" customFormat="1" ht="19.5" customHeight="1">
      <c r="A169" s="42">
        <v>29</v>
      </c>
      <c r="B169" s="71" t="s">
        <v>156</v>
      </c>
      <c r="C169" s="43">
        <v>46</v>
      </c>
      <c r="D169" s="83">
        <v>79</v>
      </c>
      <c r="E169" s="84">
        <f t="shared" si="9"/>
        <v>3634</v>
      </c>
      <c r="F169" s="141" t="s">
        <v>4</v>
      </c>
    </row>
    <row r="170" spans="1:6" s="5" customFormat="1" ht="19.5" customHeight="1">
      <c r="A170" s="42">
        <v>30</v>
      </c>
      <c r="B170" s="70" t="s">
        <v>97</v>
      </c>
      <c r="C170" s="43">
        <v>46</v>
      </c>
      <c r="D170" s="83">
        <v>79</v>
      </c>
      <c r="E170" s="84">
        <f t="shared" si="9"/>
        <v>3634</v>
      </c>
      <c r="F170" s="133" t="s">
        <v>4</v>
      </c>
    </row>
    <row r="171" spans="1:12" s="5" customFormat="1" ht="19.5" customHeight="1">
      <c r="A171" s="42">
        <v>31</v>
      </c>
      <c r="B171" s="70" t="s">
        <v>128</v>
      </c>
      <c r="C171" s="42">
        <v>46</v>
      </c>
      <c r="D171" s="83">
        <v>55</v>
      </c>
      <c r="E171" s="84">
        <f t="shared" si="9"/>
        <v>2530</v>
      </c>
      <c r="F171" s="133" t="s">
        <v>4</v>
      </c>
      <c r="H171" s="76"/>
      <c r="I171" s="44"/>
      <c r="J171" s="113"/>
      <c r="K171" s="114"/>
      <c r="L171" s="44"/>
    </row>
    <row r="172" spans="1:12" s="5" customFormat="1" ht="19.5" customHeight="1">
      <c r="A172" s="42">
        <v>32</v>
      </c>
      <c r="B172" s="70" t="s">
        <v>176</v>
      </c>
      <c r="C172" s="42">
        <v>46</v>
      </c>
      <c r="D172" s="83">
        <v>55</v>
      </c>
      <c r="E172" s="81">
        <f t="shared" si="9"/>
        <v>2530</v>
      </c>
      <c r="F172" s="133" t="s">
        <v>4</v>
      </c>
      <c r="H172" s="45"/>
      <c r="I172" s="44"/>
      <c r="J172" s="113"/>
      <c r="K172" s="114"/>
      <c r="L172" s="44"/>
    </row>
    <row r="173" spans="1:12" s="5" customFormat="1" ht="18.75" customHeight="1">
      <c r="A173" s="44"/>
      <c r="B173" s="76"/>
      <c r="C173" s="44"/>
      <c r="D173" s="113"/>
      <c r="E173" s="114"/>
      <c r="F173" s="44"/>
      <c r="H173" s="45"/>
      <c r="I173" s="44"/>
      <c r="J173" s="113"/>
      <c r="K173" s="114"/>
      <c r="L173" s="44"/>
    </row>
    <row r="174" spans="1:12" s="5" customFormat="1" ht="19.5" customHeight="1">
      <c r="A174" s="44"/>
      <c r="B174" s="2" t="s">
        <v>5</v>
      </c>
      <c r="E174" s="134" t="s">
        <v>48</v>
      </c>
      <c r="F174" s="87"/>
      <c r="G174" s="88"/>
      <c r="H174" s="45"/>
      <c r="I174" s="44"/>
      <c r="J174" s="113"/>
      <c r="K174" s="114"/>
      <c r="L174" s="44"/>
    </row>
    <row r="175" spans="1:12" s="5" customFormat="1" ht="19.5" customHeight="1">
      <c r="A175" s="44"/>
      <c r="B175" s="118" t="s">
        <v>157</v>
      </c>
      <c r="C175" s="8" t="s">
        <v>234</v>
      </c>
      <c r="E175" s="154" t="s">
        <v>54</v>
      </c>
      <c r="F175" s="154"/>
      <c r="G175" s="123"/>
      <c r="H175" s="76"/>
      <c r="I175" s="44"/>
      <c r="J175" s="113"/>
      <c r="K175" s="114"/>
      <c r="L175" s="44"/>
    </row>
    <row r="176" spans="1:12" s="5" customFormat="1" ht="19.5" customHeight="1">
      <c r="A176" s="44"/>
      <c r="B176" s="118" t="s">
        <v>155</v>
      </c>
      <c r="C176" s="8" t="s">
        <v>235</v>
      </c>
      <c r="E176" s="135" t="s">
        <v>55</v>
      </c>
      <c r="F176" s="89"/>
      <c r="G176" s="89"/>
      <c r="H176" s="76"/>
      <c r="I176" s="44"/>
      <c r="J176" s="113"/>
      <c r="K176" s="114"/>
      <c r="L176" s="44"/>
    </row>
    <row r="177" spans="1:12" s="5" customFormat="1" ht="19.5" customHeight="1">
      <c r="A177" s="44"/>
      <c r="B177" s="16" t="s">
        <v>126</v>
      </c>
      <c r="C177" s="8" t="s">
        <v>235</v>
      </c>
      <c r="E177" s="135"/>
      <c r="F177" s="89"/>
      <c r="G177" s="89"/>
      <c r="H177" s="76"/>
      <c r="I177" s="44"/>
      <c r="J177" s="113"/>
      <c r="K177" s="114"/>
      <c r="L177" s="44"/>
    </row>
    <row r="178" spans="1:7" s="5" customFormat="1" ht="19.5" customHeight="1">
      <c r="A178" s="44"/>
      <c r="B178" s="45"/>
      <c r="E178" s="135"/>
      <c r="F178" s="89"/>
      <c r="G178" s="89"/>
    </row>
    <row r="179" spans="1:7" s="5" customFormat="1" ht="19.5" customHeight="1">
      <c r="A179" s="44"/>
      <c r="B179" s="45"/>
      <c r="E179" s="135"/>
      <c r="F179" s="89"/>
      <c r="G179" s="89"/>
    </row>
    <row r="180" spans="1:7" s="5" customFormat="1" ht="19.5" customHeight="1">
      <c r="A180" s="44"/>
      <c r="B180" s="45"/>
      <c r="E180" s="135"/>
      <c r="F180" s="89"/>
      <c r="G180" s="89"/>
    </row>
    <row r="181" spans="1:7" s="5" customFormat="1" ht="19.5" customHeight="1">
      <c r="A181" s="44"/>
      <c r="B181" s="45"/>
      <c r="E181" s="135"/>
      <c r="F181" s="89"/>
      <c r="G181" s="89"/>
    </row>
    <row r="182" spans="1:7" s="5" customFormat="1" ht="19.5" customHeight="1">
      <c r="A182" s="44"/>
      <c r="B182" s="45"/>
      <c r="E182" s="135"/>
      <c r="F182" s="89"/>
      <c r="G182" s="89"/>
    </row>
    <row r="183" spans="1:7" s="5" customFormat="1" ht="19.5" customHeight="1">
      <c r="A183" s="44"/>
      <c r="B183" s="45"/>
      <c r="E183" s="135"/>
      <c r="F183" s="89"/>
      <c r="G183" s="89"/>
    </row>
    <row r="184" spans="1:7" s="5" customFormat="1" ht="19.5" customHeight="1">
      <c r="A184" s="44"/>
      <c r="B184" s="45"/>
      <c r="E184" s="135"/>
      <c r="F184" s="89"/>
      <c r="G184" s="89"/>
    </row>
    <row r="185" spans="1:6" s="5" customFormat="1" ht="14.25" customHeight="1">
      <c r="A185" s="151" t="s">
        <v>94</v>
      </c>
      <c r="B185" s="151"/>
      <c r="C185" s="151"/>
      <c r="D185" s="151"/>
      <c r="E185" s="151"/>
      <c r="F185" s="151"/>
    </row>
    <row r="186" spans="1:11" s="5" customFormat="1" ht="18.75" customHeight="1">
      <c r="A186" s="157" t="s">
        <v>207</v>
      </c>
      <c r="B186" s="157"/>
      <c r="C186" s="157"/>
      <c r="D186" s="157"/>
      <c r="E186" s="157"/>
      <c r="F186" s="157"/>
      <c r="G186" s="158"/>
      <c r="H186" s="158"/>
      <c r="I186" s="158"/>
      <c r="J186" s="158"/>
      <c r="K186" s="158"/>
    </row>
    <row r="187" spans="1:6" ht="18.75" customHeight="1">
      <c r="A187" s="151" t="s">
        <v>0</v>
      </c>
      <c r="B187" s="151"/>
      <c r="C187" s="151"/>
      <c r="D187" s="151"/>
      <c r="E187" s="151"/>
      <c r="F187" s="151"/>
    </row>
    <row r="188" spans="1:6" ht="18.75" customHeight="1">
      <c r="A188" s="155" t="s">
        <v>45</v>
      </c>
      <c r="B188" s="155"/>
      <c r="C188" s="155"/>
      <c r="D188" s="155"/>
      <c r="E188" s="155"/>
      <c r="F188" s="155"/>
    </row>
    <row r="189" spans="1:6" ht="18.75" customHeight="1">
      <c r="A189" s="156" t="s">
        <v>14</v>
      </c>
      <c r="B189" s="159" t="s">
        <v>2</v>
      </c>
      <c r="C189" s="9" t="s">
        <v>17</v>
      </c>
      <c r="D189" s="9" t="s">
        <v>19</v>
      </c>
      <c r="E189" s="30" t="s">
        <v>12</v>
      </c>
      <c r="F189" s="152" t="s">
        <v>5</v>
      </c>
    </row>
    <row r="190" spans="1:6" ht="18.75" customHeight="1">
      <c r="A190" s="156"/>
      <c r="B190" s="160"/>
      <c r="C190" s="33" t="s">
        <v>16</v>
      </c>
      <c r="D190" s="33" t="s">
        <v>18</v>
      </c>
      <c r="E190" s="34" t="s">
        <v>18</v>
      </c>
      <c r="F190" s="153"/>
    </row>
    <row r="191" spans="1:6" ht="18.75" customHeight="1">
      <c r="A191" s="12">
        <v>1</v>
      </c>
      <c r="B191" s="20" t="s">
        <v>177</v>
      </c>
      <c r="C191" s="12">
        <v>100</v>
      </c>
      <c r="D191" s="13">
        <v>90</v>
      </c>
      <c r="E191" s="53">
        <f aca="true" t="shared" si="10" ref="E191:E205">SUM(C191*D191)</f>
        <v>9000</v>
      </c>
      <c r="F191" s="11" t="s">
        <v>178</v>
      </c>
    </row>
    <row r="192" spans="1:6" ht="18.75" customHeight="1">
      <c r="A192" s="12">
        <f aca="true" t="shared" si="11" ref="A192:A205">A191+1</f>
        <v>2</v>
      </c>
      <c r="B192" s="1" t="s">
        <v>179</v>
      </c>
      <c r="C192" s="12">
        <v>100</v>
      </c>
      <c r="D192" s="13">
        <v>49</v>
      </c>
      <c r="E192" s="53">
        <f t="shared" si="10"/>
        <v>4900</v>
      </c>
      <c r="F192" s="11" t="s">
        <v>178</v>
      </c>
    </row>
    <row r="193" spans="1:6" ht="18.75" customHeight="1">
      <c r="A193" s="12">
        <f t="shared" si="11"/>
        <v>3</v>
      </c>
      <c r="B193" s="14" t="s">
        <v>183</v>
      </c>
      <c r="C193" s="12">
        <v>93</v>
      </c>
      <c r="D193" s="13">
        <v>95</v>
      </c>
      <c r="E193" s="53">
        <f t="shared" si="10"/>
        <v>8835</v>
      </c>
      <c r="F193" s="11" t="s">
        <v>178</v>
      </c>
    </row>
    <row r="194" spans="1:6" ht="18.75" customHeight="1">
      <c r="A194" s="12">
        <f t="shared" si="11"/>
        <v>4</v>
      </c>
      <c r="B194" s="55" t="s">
        <v>184</v>
      </c>
      <c r="C194" s="12">
        <v>93</v>
      </c>
      <c r="D194" s="13">
        <v>49</v>
      </c>
      <c r="E194" s="53">
        <f t="shared" si="10"/>
        <v>4557</v>
      </c>
      <c r="F194" s="11" t="s">
        <v>178</v>
      </c>
    </row>
    <row r="195" spans="1:6" ht="18.75" customHeight="1">
      <c r="A195" s="12">
        <f t="shared" si="11"/>
        <v>5</v>
      </c>
      <c r="B195" s="55" t="s">
        <v>188</v>
      </c>
      <c r="C195" s="18">
        <v>91</v>
      </c>
      <c r="D195" s="13">
        <v>98</v>
      </c>
      <c r="E195" s="53">
        <f t="shared" si="10"/>
        <v>8918</v>
      </c>
      <c r="F195" s="11" t="s">
        <v>178</v>
      </c>
    </row>
    <row r="196" spans="1:6" ht="18.75" customHeight="1">
      <c r="A196" s="12">
        <f t="shared" si="11"/>
        <v>6</v>
      </c>
      <c r="B196" s="55" t="s">
        <v>185</v>
      </c>
      <c r="C196" s="18">
        <v>91</v>
      </c>
      <c r="D196" s="13">
        <v>54</v>
      </c>
      <c r="E196" s="53">
        <f t="shared" si="10"/>
        <v>4914</v>
      </c>
      <c r="F196" s="11" t="s">
        <v>178</v>
      </c>
    </row>
    <row r="197" spans="1:6" ht="18.75" customHeight="1">
      <c r="A197" s="12">
        <f t="shared" si="11"/>
        <v>7</v>
      </c>
      <c r="B197" s="55" t="s">
        <v>189</v>
      </c>
      <c r="C197" s="18">
        <v>95</v>
      </c>
      <c r="D197" s="13">
        <v>98</v>
      </c>
      <c r="E197" s="53">
        <f t="shared" si="10"/>
        <v>9310</v>
      </c>
      <c r="F197" s="11" t="s">
        <v>178</v>
      </c>
    </row>
    <row r="198" spans="1:6" ht="18.75" customHeight="1">
      <c r="A198" s="12">
        <f t="shared" si="11"/>
        <v>8</v>
      </c>
      <c r="B198" s="55" t="s">
        <v>186</v>
      </c>
      <c r="C198" s="18">
        <v>95</v>
      </c>
      <c r="D198" s="13">
        <v>54</v>
      </c>
      <c r="E198" s="53">
        <f t="shared" si="10"/>
        <v>5130</v>
      </c>
      <c r="F198" s="11" t="s">
        <v>178</v>
      </c>
    </row>
    <row r="199" spans="1:6" ht="18.75" customHeight="1">
      <c r="A199" s="12">
        <f t="shared" si="11"/>
        <v>9</v>
      </c>
      <c r="B199" s="55" t="s">
        <v>189</v>
      </c>
      <c r="C199" s="18">
        <v>95</v>
      </c>
      <c r="D199" s="13">
        <v>98</v>
      </c>
      <c r="E199" s="53">
        <f>SUM(C199*D199)</f>
        <v>9310</v>
      </c>
      <c r="F199" s="11" t="s">
        <v>178</v>
      </c>
    </row>
    <row r="200" spans="1:6" ht="18.75" customHeight="1">
      <c r="A200" s="12">
        <f t="shared" si="11"/>
        <v>10</v>
      </c>
      <c r="B200" s="55" t="s">
        <v>186</v>
      </c>
      <c r="C200" s="18">
        <v>95</v>
      </c>
      <c r="D200" s="13">
        <v>54</v>
      </c>
      <c r="E200" s="53">
        <f>SUM(C200*D200)</f>
        <v>5130</v>
      </c>
      <c r="F200" s="11" t="s">
        <v>178</v>
      </c>
    </row>
    <row r="201" spans="1:6" ht="18.75" customHeight="1">
      <c r="A201" s="12">
        <f t="shared" si="11"/>
        <v>11</v>
      </c>
      <c r="B201" s="55" t="s">
        <v>190</v>
      </c>
      <c r="C201" s="18">
        <v>85</v>
      </c>
      <c r="D201" s="13">
        <v>109</v>
      </c>
      <c r="E201" s="53">
        <f t="shared" si="10"/>
        <v>9265</v>
      </c>
      <c r="F201" s="11" t="s">
        <v>178</v>
      </c>
    </row>
    <row r="202" spans="1:6" ht="18.75" customHeight="1">
      <c r="A202" s="12">
        <v>12</v>
      </c>
      <c r="B202" s="55" t="s">
        <v>187</v>
      </c>
      <c r="C202" s="18">
        <v>85</v>
      </c>
      <c r="D202" s="13">
        <v>54</v>
      </c>
      <c r="E202" s="53">
        <f t="shared" si="10"/>
        <v>4590</v>
      </c>
      <c r="F202" s="11" t="s">
        <v>178</v>
      </c>
    </row>
    <row r="203" spans="1:6" ht="18.75" customHeight="1">
      <c r="A203" s="12">
        <v>13</v>
      </c>
      <c r="B203" s="14" t="s">
        <v>180</v>
      </c>
      <c r="C203" s="18">
        <v>35</v>
      </c>
      <c r="D203" s="75">
        <v>120</v>
      </c>
      <c r="E203" s="53">
        <f t="shared" si="10"/>
        <v>4200</v>
      </c>
      <c r="F203" s="14" t="s">
        <v>10</v>
      </c>
    </row>
    <row r="204" spans="1:6" ht="18.75" customHeight="1">
      <c r="A204" s="12">
        <f t="shared" si="11"/>
        <v>14</v>
      </c>
      <c r="B204" s="14" t="s">
        <v>181</v>
      </c>
      <c r="C204" s="12">
        <v>40</v>
      </c>
      <c r="D204" s="75">
        <v>120</v>
      </c>
      <c r="E204" s="53">
        <f t="shared" si="10"/>
        <v>4800</v>
      </c>
      <c r="F204" s="14" t="s">
        <v>10</v>
      </c>
    </row>
    <row r="205" spans="1:6" ht="18.75" customHeight="1">
      <c r="A205" s="12">
        <f t="shared" si="11"/>
        <v>15</v>
      </c>
      <c r="B205" s="14" t="s">
        <v>182</v>
      </c>
      <c r="C205" s="12">
        <v>40</v>
      </c>
      <c r="D205" s="75">
        <v>120</v>
      </c>
      <c r="E205" s="52">
        <f t="shared" si="10"/>
        <v>4800</v>
      </c>
      <c r="F205" s="14" t="s">
        <v>10</v>
      </c>
    </row>
    <row r="206" spans="1:6" ht="18.75" customHeight="1">
      <c r="A206" s="24"/>
      <c r="B206" s="126" t="s">
        <v>5</v>
      </c>
      <c r="C206" s="24"/>
      <c r="D206" s="35"/>
      <c r="E206" s="60"/>
      <c r="F206" s="16"/>
    </row>
    <row r="207" spans="1:6" ht="18.75" customHeight="1">
      <c r="A207" s="24"/>
      <c r="B207" s="16" t="s">
        <v>183</v>
      </c>
      <c r="C207" s="8" t="s">
        <v>223</v>
      </c>
      <c r="D207" s="64"/>
      <c r="E207" s="24" t="s">
        <v>48</v>
      </c>
      <c r="F207" s="35"/>
    </row>
    <row r="208" spans="1:7" s="64" customFormat="1" ht="18.75" customHeight="1">
      <c r="A208" s="24"/>
      <c r="B208" s="97" t="s">
        <v>184</v>
      </c>
      <c r="C208" s="8" t="s">
        <v>223</v>
      </c>
      <c r="E208" s="154" t="s">
        <v>130</v>
      </c>
      <c r="F208" s="154"/>
      <c r="G208" s="36"/>
    </row>
    <row r="209" spans="1:7" s="64" customFormat="1" ht="18.75" customHeight="1">
      <c r="A209" s="24"/>
      <c r="B209" s="16" t="s">
        <v>180</v>
      </c>
      <c r="C209" s="8" t="s">
        <v>221</v>
      </c>
      <c r="E209" s="168" t="s">
        <v>53</v>
      </c>
      <c r="F209" s="168"/>
      <c r="G209" s="35"/>
    </row>
    <row r="210" spans="1:7" s="64" customFormat="1" ht="18.75" customHeight="1">
      <c r="A210" s="24"/>
      <c r="B210" s="16" t="s">
        <v>181</v>
      </c>
      <c r="C210" s="8" t="s">
        <v>222</v>
      </c>
      <c r="D210" s="90"/>
      <c r="E210" s="90"/>
      <c r="F210" s="24"/>
      <c r="G210" s="90"/>
    </row>
    <row r="211" spans="1:6" s="64" customFormat="1" ht="18.75" customHeight="1">
      <c r="A211" s="24"/>
      <c r="B211" s="16" t="s">
        <v>182</v>
      </c>
      <c r="C211" s="8" t="s">
        <v>222</v>
      </c>
      <c r="D211" s="90"/>
      <c r="E211" s="90"/>
      <c r="F211" s="24"/>
    </row>
    <row r="212" spans="1:6" s="64" customFormat="1" ht="18.75" customHeight="1">
      <c r="A212" s="103"/>
      <c r="B212" s="99"/>
      <c r="C212" s="115"/>
      <c r="D212" s="115"/>
      <c r="E212" s="115"/>
      <c r="F212" s="103"/>
    </row>
    <row r="213" spans="1:6" s="64" customFormat="1" ht="18.75" customHeight="1">
      <c r="A213" s="151" t="s">
        <v>94</v>
      </c>
      <c r="B213" s="151"/>
      <c r="C213" s="151"/>
      <c r="D213" s="151"/>
      <c r="E213" s="151"/>
      <c r="F213" s="151"/>
    </row>
    <row r="214" spans="1:6" s="64" customFormat="1" ht="23.25">
      <c r="A214" s="157" t="s">
        <v>207</v>
      </c>
      <c r="B214" s="157"/>
      <c r="C214" s="157"/>
      <c r="D214" s="157"/>
      <c r="E214" s="157"/>
      <c r="F214" s="157"/>
    </row>
    <row r="215" spans="1:6" ht="23.25" customHeight="1">
      <c r="A215" s="151" t="s">
        <v>0</v>
      </c>
      <c r="B215" s="151"/>
      <c r="C215" s="151"/>
      <c r="D215" s="151"/>
      <c r="E215" s="151"/>
      <c r="F215" s="151"/>
    </row>
    <row r="216" spans="1:6" ht="23.25" customHeight="1">
      <c r="A216" s="155" t="s">
        <v>152</v>
      </c>
      <c r="B216" s="155"/>
      <c r="C216" s="155"/>
      <c r="D216" s="155"/>
      <c r="E216" s="155"/>
      <c r="F216" s="155"/>
    </row>
    <row r="217" spans="1:6" ht="23.25" customHeight="1">
      <c r="A217" s="156" t="s">
        <v>14</v>
      </c>
      <c r="B217" s="159" t="s">
        <v>2</v>
      </c>
      <c r="C217" s="9" t="s">
        <v>17</v>
      </c>
      <c r="D217" s="9" t="s">
        <v>19</v>
      </c>
      <c r="E217" s="30" t="s">
        <v>12</v>
      </c>
      <c r="F217" s="152" t="s">
        <v>5</v>
      </c>
    </row>
    <row r="218" spans="1:6" ht="23.25" customHeight="1">
      <c r="A218" s="156"/>
      <c r="B218" s="160"/>
      <c r="C218" s="33" t="s">
        <v>16</v>
      </c>
      <c r="D218" s="33" t="s">
        <v>18</v>
      </c>
      <c r="E218" s="34" t="s">
        <v>18</v>
      </c>
      <c r="F218" s="153"/>
    </row>
    <row r="219" spans="1:6" ht="23.25" customHeight="1">
      <c r="A219" s="6">
        <v>1</v>
      </c>
      <c r="B219" s="14" t="s">
        <v>193</v>
      </c>
      <c r="C219" s="33">
        <v>100</v>
      </c>
      <c r="D219" s="13">
        <v>62</v>
      </c>
      <c r="E219" s="52">
        <f>C219*D219</f>
        <v>6200</v>
      </c>
      <c r="F219" s="14" t="s">
        <v>4</v>
      </c>
    </row>
    <row r="220" spans="1:6" ht="23.25" customHeight="1">
      <c r="A220" s="12">
        <v>2</v>
      </c>
      <c r="B220" s="14" t="s">
        <v>89</v>
      </c>
      <c r="C220" s="12">
        <v>97</v>
      </c>
      <c r="D220" s="13">
        <v>62</v>
      </c>
      <c r="E220" s="52">
        <f aca="true" t="shared" si="12" ref="E220:E227">C220*D220</f>
        <v>6014</v>
      </c>
      <c r="F220" s="14" t="s">
        <v>4</v>
      </c>
    </row>
    <row r="221" spans="1:6" ht="23.25">
      <c r="A221" s="12">
        <v>3</v>
      </c>
      <c r="B221" s="14" t="s">
        <v>90</v>
      </c>
      <c r="C221" s="12">
        <v>91</v>
      </c>
      <c r="D221" s="28">
        <v>60</v>
      </c>
      <c r="E221" s="52">
        <f t="shared" si="12"/>
        <v>5460</v>
      </c>
      <c r="F221" s="14" t="s">
        <v>4</v>
      </c>
    </row>
    <row r="222" spans="1:6" ht="23.25">
      <c r="A222" s="12">
        <f>A221+1</f>
        <v>4</v>
      </c>
      <c r="B222" s="14" t="s">
        <v>91</v>
      </c>
      <c r="C222" s="18">
        <v>95</v>
      </c>
      <c r="D222" s="28">
        <v>74</v>
      </c>
      <c r="E222" s="52">
        <f t="shared" si="12"/>
        <v>7030</v>
      </c>
      <c r="F222" s="14" t="s">
        <v>4</v>
      </c>
    </row>
    <row r="223" spans="1:6" ht="23.25">
      <c r="A223" s="12">
        <f>A222+1</f>
        <v>5</v>
      </c>
      <c r="B223" s="14" t="s">
        <v>92</v>
      </c>
      <c r="C223" s="18">
        <v>88</v>
      </c>
      <c r="D223" s="28">
        <v>110</v>
      </c>
      <c r="E223" s="52">
        <f t="shared" si="12"/>
        <v>9680</v>
      </c>
      <c r="F223" s="11" t="s">
        <v>98</v>
      </c>
    </row>
    <row r="224" spans="1:6" ht="23.25">
      <c r="A224" s="12">
        <f>A223+1</f>
        <v>6</v>
      </c>
      <c r="B224" s="14" t="s">
        <v>29</v>
      </c>
      <c r="C224" s="18">
        <v>85</v>
      </c>
      <c r="D224" s="28">
        <v>100</v>
      </c>
      <c r="E224" s="52">
        <f t="shared" si="12"/>
        <v>8500</v>
      </c>
      <c r="F224" s="11" t="s">
        <v>98</v>
      </c>
    </row>
    <row r="225" spans="1:6" ht="23.25">
      <c r="A225" s="12">
        <v>7</v>
      </c>
      <c r="B225" s="14" t="s">
        <v>194</v>
      </c>
      <c r="C225" s="18">
        <v>35</v>
      </c>
      <c r="D225" s="28">
        <v>80</v>
      </c>
      <c r="E225" s="52">
        <f t="shared" si="12"/>
        <v>2800</v>
      </c>
      <c r="F225" s="11" t="s">
        <v>4</v>
      </c>
    </row>
    <row r="226" spans="1:6" ht="23.25">
      <c r="A226" s="12">
        <v>8</v>
      </c>
      <c r="B226" s="14" t="s">
        <v>195</v>
      </c>
      <c r="C226" s="18">
        <v>36</v>
      </c>
      <c r="D226" s="28">
        <v>80</v>
      </c>
      <c r="E226" s="52">
        <f t="shared" si="12"/>
        <v>2880</v>
      </c>
      <c r="F226" s="11" t="s">
        <v>4</v>
      </c>
    </row>
    <row r="227" spans="1:6" ht="23.25">
      <c r="A227" s="12">
        <v>9</v>
      </c>
      <c r="B227" s="139" t="s">
        <v>38</v>
      </c>
      <c r="C227" s="12">
        <v>46</v>
      </c>
      <c r="D227" s="13">
        <v>80</v>
      </c>
      <c r="E227" s="52">
        <f t="shared" si="12"/>
        <v>3680</v>
      </c>
      <c r="F227" s="14" t="s">
        <v>4</v>
      </c>
    </row>
    <row r="228" spans="1:6" ht="23.25">
      <c r="A228" s="24"/>
      <c r="B228" s="1"/>
      <c r="C228" s="24"/>
      <c r="D228" s="35"/>
      <c r="E228" s="60"/>
      <c r="F228" s="16"/>
    </row>
    <row r="229" spans="1:6" ht="23.25">
      <c r="A229" s="24"/>
      <c r="B229" s="1"/>
      <c r="C229" s="24"/>
      <c r="D229" s="35"/>
      <c r="E229" s="60"/>
      <c r="F229" s="16"/>
    </row>
    <row r="230" spans="1:6" s="64" customFormat="1" ht="23.25">
      <c r="A230" s="103"/>
      <c r="B230" s="2" t="s">
        <v>5</v>
      </c>
      <c r="C230" s="103"/>
      <c r="D230" s="105"/>
      <c r="E230" s="104"/>
      <c r="F230" s="99"/>
    </row>
    <row r="231" spans="1:6" s="64" customFormat="1" ht="23.25">
      <c r="A231" s="103"/>
      <c r="B231" s="16" t="s">
        <v>194</v>
      </c>
      <c r="C231" s="8" t="s">
        <v>221</v>
      </c>
      <c r="D231" s="35"/>
      <c r="E231" s="24" t="s">
        <v>48</v>
      </c>
      <c r="F231" s="24"/>
    </row>
    <row r="232" spans="1:6" s="64" customFormat="1" ht="23.25">
      <c r="A232" s="103"/>
      <c r="D232" s="131"/>
      <c r="E232" s="154" t="s">
        <v>236</v>
      </c>
      <c r="F232" s="154"/>
    </row>
    <row r="233" spans="1:6" s="64" customFormat="1" ht="23.25">
      <c r="A233" s="103"/>
      <c r="D233" s="131"/>
      <c r="E233" s="154" t="s">
        <v>237</v>
      </c>
      <c r="F233" s="154"/>
    </row>
    <row r="234" spans="1:6" s="64" customFormat="1" ht="23.25">
      <c r="A234" s="103"/>
      <c r="B234" s="105"/>
      <c r="C234" s="105"/>
      <c r="D234" s="105"/>
      <c r="E234" s="105"/>
      <c r="F234" s="105"/>
    </row>
    <row r="235" spans="1:6" s="64" customFormat="1" ht="23.25">
      <c r="A235" s="151" t="s">
        <v>94</v>
      </c>
      <c r="B235" s="151"/>
      <c r="C235" s="151"/>
      <c r="D235" s="151"/>
      <c r="E235" s="151"/>
      <c r="F235" s="151"/>
    </row>
    <row r="236" spans="1:6" s="64" customFormat="1" ht="23.25">
      <c r="A236" s="157" t="s">
        <v>207</v>
      </c>
      <c r="B236" s="157"/>
      <c r="C236" s="157"/>
      <c r="D236" s="157"/>
      <c r="E236" s="157"/>
      <c r="F236" s="157"/>
    </row>
    <row r="237" spans="1:6" s="64" customFormat="1" ht="23.25">
      <c r="A237" s="151" t="s">
        <v>0</v>
      </c>
      <c r="B237" s="151"/>
      <c r="C237" s="151"/>
      <c r="D237" s="151"/>
      <c r="E237" s="151"/>
      <c r="F237" s="151"/>
    </row>
    <row r="238" spans="1:6" s="64" customFormat="1" ht="18.75" customHeight="1">
      <c r="A238" s="155" t="s">
        <v>46</v>
      </c>
      <c r="B238" s="155"/>
      <c r="C238" s="155"/>
      <c r="D238" s="155"/>
      <c r="E238" s="155"/>
      <c r="F238" s="155"/>
    </row>
    <row r="239" spans="1:6" ht="18.75" customHeight="1">
      <c r="A239" s="156" t="s">
        <v>14</v>
      </c>
      <c r="B239" s="159" t="s">
        <v>2</v>
      </c>
      <c r="C239" s="9" t="s">
        <v>17</v>
      </c>
      <c r="D239" s="9" t="s">
        <v>19</v>
      </c>
      <c r="E239" s="30" t="s">
        <v>12</v>
      </c>
      <c r="F239" s="152" t="s">
        <v>5</v>
      </c>
    </row>
    <row r="240" spans="1:6" ht="18.75" customHeight="1">
      <c r="A240" s="156"/>
      <c r="B240" s="160"/>
      <c r="C240" s="33" t="s">
        <v>16</v>
      </c>
      <c r="D240" s="33" t="s">
        <v>18</v>
      </c>
      <c r="E240" s="34" t="s">
        <v>18</v>
      </c>
      <c r="F240" s="153"/>
    </row>
    <row r="241" spans="1:6" ht="18.75" customHeight="1">
      <c r="A241" s="12">
        <v>1</v>
      </c>
      <c r="B241" s="22" t="s">
        <v>104</v>
      </c>
      <c r="C241" s="12">
        <v>60</v>
      </c>
      <c r="D241" s="13">
        <v>68</v>
      </c>
      <c r="E241" s="53">
        <f aca="true" t="shared" si="13" ref="E241:E251">SUM(C241*D241)</f>
        <v>4080</v>
      </c>
      <c r="F241" s="29" t="s">
        <v>3</v>
      </c>
    </row>
    <row r="242" spans="1:6" ht="18.75" customHeight="1">
      <c r="A242" s="12">
        <v>2</v>
      </c>
      <c r="B242" s="22" t="s">
        <v>169</v>
      </c>
      <c r="C242" s="12">
        <v>97</v>
      </c>
      <c r="D242" s="13">
        <v>76</v>
      </c>
      <c r="E242" s="53">
        <f t="shared" si="13"/>
        <v>7372</v>
      </c>
      <c r="F242" s="29" t="s">
        <v>3</v>
      </c>
    </row>
    <row r="243" spans="1:6" ht="18.75" customHeight="1">
      <c r="A243" s="12">
        <v>3</v>
      </c>
      <c r="B243" s="22" t="s">
        <v>105</v>
      </c>
      <c r="C243" s="12">
        <v>81</v>
      </c>
      <c r="D243" s="13">
        <v>92</v>
      </c>
      <c r="E243" s="53">
        <f t="shared" si="13"/>
        <v>7452</v>
      </c>
      <c r="F243" s="29" t="s">
        <v>3</v>
      </c>
    </row>
    <row r="244" spans="1:6" ht="18.75" customHeight="1">
      <c r="A244" s="12">
        <f aca="true" t="shared" si="14" ref="A244:A251">A243+1</f>
        <v>4</v>
      </c>
      <c r="B244" s="22" t="s">
        <v>106</v>
      </c>
      <c r="C244" s="18">
        <v>93</v>
      </c>
      <c r="D244" s="13">
        <v>82</v>
      </c>
      <c r="E244" s="53">
        <f t="shared" si="13"/>
        <v>7626</v>
      </c>
      <c r="F244" s="29" t="s">
        <v>3</v>
      </c>
    </row>
    <row r="245" spans="1:6" ht="18.75" customHeight="1">
      <c r="A245" s="12">
        <f t="shared" si="14"/>
        <v>5</v>
      </c>
      <c r="B245" s="22" t="s">
        <v>107</v>
      </c>
      <c r="C245" s="18">
        <v>84</v>
      </c>
      <c r="D245" s="28">
        <v>92</v>
      </c>
      <c r="E245" s="53">
        <f t="shared" si="13"/>
        <v>7728</v>
      </c>
      <c r="F245" s="29" t="s">
        <v>3</v>
      </c>
    </row>
    <row r="246" spans="1:6" ht="18.75" customHeight="1">
      <c r="A246" s="12">
        <f t="shared" si="14"/>
        <v>6</v>
      </c>
      <c r="B246" s="22" t="s">
        <v>108</v>
      </c>
      <c r="C246" s="18">
        <v>80</v>
      </c>
      <c r="D246" s="28">
        <v>98</v>
      </c>
      <c r="E246" s="53">
        <f t="shared" si="13"/>
        <v>7840</v>
      </c>
      <c r="F246" s="29" t="s">
        <v>3</v>
      </c>
    </row>
    <row r="247" spans="1:6" ht="18.75" customHeight="1">
      <c r="A247" s="12">
        <f t="shared" si="14"/>
        <v>7</v>
      </c>
      <c r="B247" s="32" t="s">
        <v>93</v>
      </c>
      <c r="C247" s="18">
        <v>35</v>
      </c>
      <c r="D247" s="13">
        <v>52</v>
      </c>
      <c r="E247" s="53">
        <f t="shared" si="13"/>
        <v>1820</v>
      </c>
      <c r="F247" s="29" t="s">
        <v>3</v>
      </c>
    </row>
    <row r="248" spans="1:6" ht="18.75" customHeight="1">
      <c r="A248" s="12">
        <f t="shared" si="14"/>
        <v>8</v>
      </c>
      <c r="B248" s="32" t="s">
        <v>35</v>
      </c>
      <c r="C248" s="18">
        <v>36</v>
      </c>
      <c r="D248" s="13">
        <v>52</v>
      </c>
      <c r="E248" s="53">
        <f t="shared" si="13"/>
        <v>1872</v>
      </c>
      <c r="F248" s="29" t="s">
        <v>3</v>
      </c>
    </row>
    <row r="249" spans="1:6" ht="18.75" customHeight="1">
      <c r="A249" s="12">
        <f t="shared" si="14"/>
        <v>9</v>
      </c>
      <c r="B249" s="14" t="s">
        <v>36</v>
      </c>
      <c r="C249" s="18">
        <v>30</v>
      </c>
      <c r="D249" s="25">
        <v>73</v>
      </c>
      <c r="E249" s="53">
        <f t="shared" si="13"/>
        <v>2190</v>
      </c>
      <c r="F249" s="29" t="s">
        <v>3</v>
      </c>
    </row>
    <row r="250" spans="1:6" ht="18.75" customHeight="1">
      <c r="A250" s="12">
        <f t="shared" si="14"/>
        <v>10</v>
      </c>
      <c r="B250" s="32" t="s">
        <v>39</v>
      </c>
      <c r="C250" s="12">
        <v>42</v>
      </c>
      <c r="D250" s="13">
        <v>60</v>
      </c>
      <c r="E250" s="53">
        <f t="shared" si="13"/>
        <v>2520</v>
      </c>
      <c r="F250" s="29" t="s">
        <v>3</v>
      </c>
    </row>
    <row r="251" spans="1:6" ht="18.75" customHeight="1">
      <c r="A251" s="12">
        <f t="shared" si="14"/>
        <v>11</v>
      </c>
      <c r="B251" s="14" t="s">
        <v>40</v>
      </c>
      <c r="C251" s="12">
        <v>42</v>
      </c>
      <c r="D251" s="13">
        <v>92</v>
      </c>
      <c r="E251" s="52">
        <f t="shared" si="13"/>
        <v>3864</v>
      </c>
      <c r="F251" s="27" t="s">
        <v>3</v>
      </c>
    </row>
    <row r="252" spans="1:6" ht="18.75" customHeight="1">
      <c r="A252" s="24"/>
      <c r="B252" s="16"/>
      <c r="C252" s="24"/>
      <c r="D252" s="35"/>
      <c r="E252" s="60"/>
      <c r="F252" s="118"/>
    </row>
    <row r="253" spans="1:7" ht="18.75" customHeight="1">
      <c r="A253" s="24"/>
      <c r="B253" s="2" t="s">
        <v>5</v>
      </c>
      <c r="C253" s="24"/>
      <c r="D253" s="35"/>
      <c r="E253" s="24" t="s">
        <v>48</v>
      </c>
      <c r="F253" s="35"/>
      <c r="G253" s="36"/>
    </row>
    <row r="254" spans="1:7" ht="18.75" customHeight="1">
      <c r="A254" s="24"/>
      <c r="B254" s="16" t="s">
        <v>240</v>
      </c>
      <c r="C254" s="8" t="s">
        <v>241</v>
      </c>
      <c r="E254" s="154" t="s">
        <v>239</v>
      </c>
      <c r="F254" s="154"/>
      <c r="G254" s="35"/>
    </row>
    <row r="255" spans="1:7" s="64" customFormat="1" ht="18.75" customHeight="1">
      <c r="A255" s="24"/>
      <c r="B255" s="16" t="s">
        <v>105</v>
      </c>
      <c r="C255" s="8" t="s">
        <v>222</v>
      </c>
      <c r="E255" s="154" t="s">
        <v>238</v>
      </c>
      <c r="F255" s="154"/>
      <c r="G255" s="131"/>
    </row>
    <row r="256" spans="1:6" s="64" customFormat="1" ht="18.75" customHeight="1">
      <c r="A256" s="24"/>
      <c r="B256" s="16" t="s">
        <v>106</v>
      </c>
      <c r="C256" s="8" t="s">
        <v>242</v>
      </c>
      <c r="F256" s="131"/>
    </row>
    <row r="257" spans="1:6" s="64" customFormat="1" ht="18.75" customHeight="1">
      <c r="A257" s="103"/>
      <c r="B257" s="77" t="s">
        <v>93</v>
      </c>
      <c r="C257" s="8" t="s">
        <v>221</v>
      </c>
      <c r="D257" s="105"/>
      <c r="E257" s="105"/>
      <c r="F257" s="106"/>
    </row>
    <row r="258" spans="1:6" s="64" customFormat="1" ht="24.75" customHeight="1">
      <c r="A258" s="103"/>
      <c r="B258" s="16" t="s">
        <v>36</v>
      </c>
      <c r="C258" s="8" t="s">
        <v>243</v>
      </c>
      <c r="D258" s="105"/>
      <c r="E258" s="105"/>
      <c r="F258" s="106"/>
    </row>
    <row r="259" spans="1:6" s="64" customFormat="1" ht="18.75" customHeight="1">
      <c r="A259" s="103"/>
      <c r="B259" s="77" t="s">
        <v>39</v>
      </c>
      <c r="C259" s="8" t="s">
        <v>223</v>
      </c>
      <c r="D259" s="105"/>
      <c r="E259" s="105"/>
      <c r="F259" s="106"/>
    </row>
    <row r="260" spans="1:6" s="64" customFormat="1" ht="18.75" customHeight="1">
      <c r="A260" s="103"/>
      <c r="B260" s="16" t="s">
        <v>40</v>
      </c>
      <c r="C260" s="8" t="s">
        <v>223</v>
      </c>
      <c r="D260" s="105"/>
      <c r="E260" s="105"/>
      <c r="F260" s="106"/>
    </row>
    <row r="261" spans="1:6" s="64" customFormat="1" ht="18.75" customHeight="1">
      <c r="A261" s="103"/>
      <c r="B261" s="99"/>
      <c r="C261" s="105"/>
      <c r="D261" s="105"/>
      <c r="E261" s="105"/>
      <c r="F261" s="106"/>
    </row>
    <row r="262" spans="1:6" s="64" customFormat="1" ht="18.75" customHeight="1">
      <c r="A262" s="151" t="s">
        <v>94</v>
      </c>
      <c r="B262" s="151"/>
      <c r="C262" s="151"/>
      <c r="D262" s="151"/>
      <c r="E262" s="151"/>
      <c r="F262" s="151"/>
    </row>
    <row r="263" spans="1:6" s="64" customFormat="1" ht="18.75" customHeight="1">
      <c r="A263" s="157" t="s">
        <v>207</v>
      </c>
      <c r="B263" s="157"/>
      <c r="C263" s="157"/>
      <c r="D263" s="157"/>
      <c r="E263" s="157"/>
      <c r="F263" s="157"/>
    </row>
    <row r="264" spans="1:6" s="64" customFormat="1" ht="18.75" customHeight="1">
      <c r="A264" s="151" t="s">
        <v>0</v>
      </c>
      <c r="B264" s="151"/>
      <c r="C264" s="151"/>
      <c r="D264" s="151"/>
      <c r="E264" s="151"/>
      <c r="F264" s="151"/>
    </row>
    <row r="265" spans="1:6" s="64" customFormat="1" ht="18.75" customHeight="1">
      <c r="A265" s="155" t="s">
        <v>47</v>
      </c>
      <c r="B265" s="155"/>
      <c r="C265" s="155"/>
      <c r="D265" s="155"/>
      <c r="E265" s="155"/>
      <c r="F265" s="155"/>
    </row>
    <row r="266" spans="1:6" s="64" customFormat="1" ht="18.75" customHeight="1">
      <c r="A266" s="156" t="s">
        <v>14</v>
      </c>
      <c r="B266" s="159" t="s">
        <v>2</v>
      </c>
      <c r="C266" s="9" t="s">
        <v>17</v>
      </c>
      <c r="D266" s="9" t="s">
        <v>19</v>
      </c>
      <c r="E266" s="30" t="s">
        <v>12</v>
      </c>
      <c r="F266" s="152" t="s">
        <v>5</v>
      </c>
    </row>
    <row r="267" spans="1:6" ht="18.75" customHeight="1">
      <c r="A267" s="156"/>
      <c r="B267" s="160"/>
      <c r="C267" s="33" t="s">
        <v>16</v>
      </c>
      <c r="D267" s="33" t="s">
        <v>18</v>
      </c>
      <c r="E267" s="34" t="s">
        <v>18</v>
      </c>
      <c r="F267" s="153"/>
    </row>
    <row r="268" spans="1:6" ht="18.75" customHeight="1">
      <c r="A268" s="12">
        <v>1</v>
      </c>
      <c r="B268" s="22" t="s">
        <v>160</v>
      </c>
      <c r="C268" s="12">
        <v>40</v>
      </c>
      <c r="D268" s="19">
        <v>52</v>
      </c>
      <c r="E268" s="53">
        <f aca="true" t="shared" si="15" ref="E268:E276">SUM(C268*D268)</f>
        <v>2080</v>
      </c>
      <c r="F268" s="14" t="s">
        <v>4</v>
      </c>
    </row>
    <row r="269" spans="1:6" ht="18.75" customHeight="1">
      <c r="A269" s="12">
        <f>A268+1</f>
        <v>2</v>
      </c>
      <c r="B269" s="22" t="s">
        <v>161</v>
      </c>
      <c r="C269" s="12">
        <v>97</v>
      </c>
      <c r="D269" s="13">
        <v>60</v>
      </c>
      <c r="E269" s="53">
        <f t="shared" si="15"/>
        <v>5820</v>
      </c>
      <c r="F269" s="14" t="s">
        <v>4</v>
      </c>
    </row>
    <row r="270" spans="1:6" ht="18.75" customHeight="1">
      <c r="A270" s="12">
        <f>A269+1</f>
        <v>3</v>
      </c>
      <c r="B270" s="22" t="s">
        <v>162</v>
      </c>
      <c r="C270" s="12">
        <v>91</v>
      </c>
      <c r="D270" s="28">
        <v>58</v>
      </c>
      <c r="E270" s="53">
        <f t="shared" si="15"/>
        <v>5278</v>
      </c>
      <c r="F270" s="14" t="s">
        <v>4</v>
      </c>
    </row>
    <row r="271" spans="1:6" ht="18.75" customHeight="1">
      <c r="A271" s="12">
        <f>A270+1</f>
        <v>4</v>
      </c>
      <c r="B271" s="22" t="s">
        <v>163</v>
      </c>
      <c r="C271" s="18">
        <v>95</v>
      </c>
      <c r="D271" s="25">
        <v>64</v>
      </c>
      <c r="E271" s="53">
        <f t="shared" si="15"/>
        <v>6080</v>
      </c>
      <c r="F271" s="14" t="s">
        <v>4</v>
      </c>
    </row>
    <row r="272" spans="1:6" ht="18.75" customHeight="1">
      <c r="A272" s="12">
        <f>A271+1</f>
        <v>5</v>
      </c>
      <c r="B272" s="22" t="s">
        <v>164</v>
      </c>
      <c r="C272" s="18">
        <v>88</v>
      </c>
      <c r="D272" s="13">
        <v>70</v>
      </c>
      <c r="E272" s="53">
        <f t="shared" si="15"/>
        <v>6160</v>
      </c>
      <c r="F272" s="14" t="s">
        <v>4</v>
      </c>
    </row>
    <row r="273" spans="1:6" ht="18.75" customHeight="1">
      <c r="A273" s="12">
        <f>A272+1</f>
        <v>6</v>
      </c>
      <c r="B273" s="22" t="s">
        <v>165</v>
      </c>
      <c r="C273" s="18">
        <v>85</v>
      </c>
      <c r="D273" s="13">
        <v>68</v>
      </c>
      <c r="E273" s="53">
        <f t="shared" si="15"/>
        <v>5780</v>
      </c>
      <c r="F273" s="14" t="s">
        <v>4</v>
      </c>
    </row>
    <row r="274" spans="1:6" ht="18.75" customHeight="1">
      <c r="A274" s="12">
        <v>7</v>
      </c>
      <c r="B274" s="22" t="s">
        <v>166</v>
      </c>
      <c r="C274" s="18">
        <v>45</v>
      </c>
      <c r="D274" s="13">
        <v>64</v>
      </c>
      <c r="E274" s="53">
        <f t="shared" si="15"/>
        <v>2880</v>
      </c>
      <c r="F274" s="14" t="s">
        <v>109</v>
      </c>
    </row>
    <row r="275" spans="1:6" ht="18.75" customHeight="1">
      <c r="A275" s="12">
        <v>8</v>
      </c>
      <c r="B275" s="22" t="s">
        <v>167</v>
      </c>
      <c r="C275" s="18">
        <v>36</v>
      </c>
      <c r="D275" s="13">
        <v>79</v>
      </c>
      <c r="E275" s="53">
        <f t="shared" si="15"/>
        <v>2844</v>
      </c>
      <c r="F275" s="14" t="s">
        <v>109</v>
      </c>
    </row>
    <row r="276" spans="1:6" ht="18.75" customHeight="1">
      <c r="A276" s="12">
        <v>9</v>
      </c>
      <c r="B276" s="22" t="s">
        <v>168</v>
      </c>
      <c r="C276" s="12">
        <v>46</v>
      </c>
      <c r="D276" s="13">
        <v>79</v>
      </c>
      <c r="E276" s="52">
        <f t="shared" si="15"/>
        <v>3634</v>
      </c>
      <c r="F276" s="14" t="s">
        <v>109</v>
      </c>
    </row>
    <row r="277" spans="1:6" ht="18.75" customHeight="1">
      <c r="A277" s="24"/>
      <c r="B277" s="16"/>
      <c r="C277" s="24"/>
      <c r="D277" s="35"/>
      <c r="E277" s="60"/>
      <c r="F277" s="16"/>
    </row>
    <row r="278" spans="1:6" ht="18.75" customHeight="1">
      <c r="A278" s="24"/>
      <c r="B278" s="2" t="s">
        <v>5</v>
      </c>
      <c r="C278" s="24"/>
      <c r="D278" s="35"/>
      <c r="E278" s="60"/>
      <c r="F278" s="16"/>
    </row>
    <row r="279" spans="1:6" ht="18.75" customHeight="1">
      <c r="A279" s="24"/>
      <c r="B279" s="16" t="s">
        <v>160</v>
      </c>
      <c r="C279" s="8" t="s">
        <v>231</v>
      </c>
      <c r="D279" s="35"/>
      <c r="E279" s="24" t="s">
        <v>48</v>
      </c>
      <c r="F279" s="35"/>
    </row>
    <row r="280" spans="2:6" ht="18.75" customHeight="1">
      <c r="B280" s="16" t="s">
        <v>229</v>
      </c>
      <c r="C280" s="8" t="s">
        <v>232</v>
      </c>
      <c r="E280" s="154" t="s">
        <v>141</v>
      </c>
      <c r="F280" s="154"/>
    </row>
    <row r="281" ht="18.75" customHeight="1">
      <c r="E281" s="132" t="s">
        <v>230</v>
      </c>
    </row>
    <row r="282" spans="3:6" ht="18.75" customHeight="1">
      <c r="C282" s="131"/>
      <c r="D282" s="131"/>
      <c r="F282" s="131"/>
    </row>
    <row r="283" ht="18.75" customHeight="1">
      <c r="G283" s="36"/>
    </row>
    <row r="284" spans="1:7" ht="18.75" customHeight="1">
      <c r="A284" s="116"/>
      <c r="B284" s="116"/>
      <c r="C284" s="116"/>
      <c r="D284" s="116"/>
      <c r="E284" s="116"/>
      <c r="F284" s="117"/>
      <c r="G284" s="131"/>
    </row>
    <row r="285" spans="1:6" ht="18.75" customHeight="1">
      <c r="A285" s="116"/>
      <c r="B285" s="116"/>
      <c r="C285" s="116"/>
      <c r="D285" s="116"/>
      <c r="E285" s="116"/>
      <c r="F285" s="117"/>
    </row>
    <row r="286" ht="18.75" customHeight="1"/>
  </sheetData>
  <sheetProtection/>
  <mergeCells count="89">
    <mergeCell ref="E280:F280"/>
    <mergeCell ref="E175:F175"/>
    <mergeCell ref="E232:F232"/>
    <mergeCell ref="E233:F233"/>
    <mergeCell ref="E254:F254"/>
    <mergeCell ref="E255:F255"/>
    <mergeCell ref="A262:F262"/>
    <mergeCell ref="A185:F185"/>
    <mergeCell ref="A215:F215"/>
    <mergeCell ref="B239:B240"/>
    <mergeCell ref="A186:F186"/>
    <mergeCell ref="A235:F235"/>
    <mergeCell ref="A236:F236"/>
    <mergeCell ref="E208:F208"/>
    <mergeCell ref="E209:F209"/>
    <mergeCell ref="A213:F213"/>
    <mergeCell ref="A214:F214"/>
    <mergeCell ref="B217:B218"/>
    <mergeCell ref="A216:F216"/>
    <mergeCell ref="A188:F188"/>
    <mergeCell ref="F239:F240"/>
    <mergeCell ref="A237:F237"/>
    <mergeCell ref="A238:F238"/>
    <mergeCell ref="A189:A190"/>
    <mergeCell ref="B189:B190"/>
    <mergeCell ref="A217:A218"/>
    <mergeCell ref="A265:F265"/>
    <mergeCell ref="A239:A240"/>
    <mergeCell ref="F115:F116"/>
    <mergeCell ref="A266:A267"/>
    <mergeCell ref="B266:B267"/>
    <mergeCell ref="F266:F267"/>
    <mergeCell ref="A264:F264"/>
    <mergeCell ref="F159:F160"/>
    <mergeCell ref="B137:B138"/>
    <mergeCell ref="A187:F187"/>
    <mergeCell ref="A263:F263"/>
    <mergeCell ref="F89:F90"/>
    <mergeCell ref="A136:F136"/>
    <mergeCell ref="A137:A138"/>
    <mergeCell ref="A159:A160"/>
    <mergeCell ref="B159:B160"/>
    <mergeCell ref="F137:F138"/>
    <mergeCell ref="F189:F190"/>
    <mergeCell ref="F217:F218"/>
    <mergeCell ref="A135:F135"/>
    <mergeCell ref="A133:F133"/>
    <mergeCell ref="A134:F134"/>
    <mergeCell ref="B27:B28"/>
    <mergeCell ref="A114:F114"/>
    <mergeCell ref="A115:A116"/>
    <mergeCell ref="E129:F129"/>
    <mergeCell ref="A89:A90"/>
    <mergeCell ref="B89:B90"/>
    <mergeCell ref="A112:F112"/>
    <mergeCell ref="F71:F72"/>
    <mergeCell ref="A2:F2"/>
    <mergeCell ref="B5:B6"/>
    <mergeCell ref="A67:F67"/>
    <mergeCell ref="A23:F23"/>
    <mergeCell ref="F27:F28"/>
    <mergeCell ref="F45:F46"/>
    <mergeCell ref="A27:A28"/>
    <mergeCell ref="G186:K186"/>
    <mergeCell ref="A113:F113"/>
    <mergeCell ref="A45:A46"/>
    <mergeCell ref="B45:B46"/>
    <mergeCell ref="B115:B116"/>
    <mergeCell ref="A111:F111"/>
    <mergeCell ref="B71:B72"/>
    <mergeCell ref="E101:F101"/>
    <mergeCell ref="E102:F102"/>
    <mergeCell ref="E130:F130"/>
    <mergeCell ref="A1:F1"/>
    <mergeCell ref="A3:F3"/>
    <mergeCell ref="A4:F4"/>
    <mergeCell ref="A68:F68"/>
    <mergeCell ref="A26:F26"/>
    <mergeCell ref="A5:A6"/>
    <mergeCell ref="A24:F24"/>
    <mergeCell ref="E57:F57"/>
    <mergeCell ref="E58:F58"/>
    <mergeCell ref="E18:F18"/>
    <mergeCell ref="A25:F25"/>
    <mergeCell ref="F5:F6"/>
    <mergeCell ref="E19:F19"/>
    <mergeCell ref="A70:F70"/>
    <mergeCell ref="A71:A72"/>
    <mergeCell ref="A69:F69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6"/>
  <sheetViews>
    <sheetView zoomScale="90" zoomScaleNormal="90" zoomScaleSheetLayoutView="100" workbookViewId="0" topLeftCell="A247">
      <selection activeCell="A242" sqref="A242:F264"/>
    </sheetView>
  </sheetViews>
  <sheetFormatPr defaultColWidth="9.140625" defaultRowHeight="12.75"/>
  <cols>
    <col min="1" max="1" width="24.140625" style="8" customWidth="1"/>
    <col min="2" max="2" width="49.7109375" style="8" customWidth="1"/>
    <col min="3" max="3" width="11.28125" style="8" customWidth="1"/>
    <col min="4" max="4" width="13.140625" style="8" customWidth="1"/>
    <col min="5" max="5" width="12.28125" style="37" customWidth="1"/>
    <col min="6" max="6" width="28.421875" style="8" customWidth="1"/>
    <col min="7" max="7" width="12.7109375" style="46" bestFit="1" customWidth="1"/>
    <col min="8" max="16384" width="9.140625" style="46" customWidth="1"/>
  </cols>
  <sheetData>
    <row r="1" spans="1:6" ht="23.25">
      <c r="A1" s="172" t="s">
        <v>244</v>
      </c>
      <c r="B1" s="172"/>
      <c r="C1" s="172"/>
      <c r="D1" s="172"/>
      <c r="E1" s="172"/>
      <c r="F1" s="172"/>
    </row>
    <row r="2" spans="1:6" ht="23.25">
      <c r="A2" s="172" t="s">
        <v>245</v>
      </c>
      <c r="B2" s="172"/>
      <c r="C2" s="172"/>
      <c r="D2" s="172"/>
      <c r="E2" s="172"/>
      <c r="F2" s="172"/>
    </row>
    <row r="3" spans="1:6" ht="23.25">
      <c r="A3" s="155" t="s">
        <v>0</v>
      </c>
      <c r="B3" s="155"/>
      <c r="C3" s="155"/>
      <c r="D3" s="155"/>
      <c r="E3" s="155"/>
      <c r="F3" s="155"/>
    </row>
    <row r="4" spans="1:6" ht="23.25">
      <c r="A4" s="9" t="s">
        <v>1</v>
      </c>
      <c r="B4" s="10" t="s">
        <v>2</v>
      </c>
      <c r="C4" s="59" t="s">
        <v>11</v>
      </c>
      <c r="D4" s="59" t="s">
        <v>13</v>
      </c>
      <c r="E4" s="7" t="s">
        <v>12</v>
      </c>
      <c r="F4" s="6" t="s">
        <v>5</v>
      </c>
    </row>
    <row r="5" spans="1:6" ht="23.25">
      <c r="A5" s="11" t="s">
        <v>6</v>
      </c>
      <c r="B5" s="137" t="s">
        <v>120</v>
      </c>
      <c r="C5" s="12">
        <v>70</v>
      </c>
      <c r="D5" s="13">
        <v>40</v>
      </c>
      <c r="E5" s="17">
        <f>SUM(C5*D5)</f>
        <v>2800</v>
      </c>
      <c r="F5" s="32" t="s">
        <v>119</v>
      </c>
    </row>
    <row r="6" spans="1:6" ht="23.25">
      <c r="A6" s="15" t="s">
        <v>191</v>
      </c>
      <c r="B6" s="137" t="s">
        <v>137</v>
      </c>
      <c r="C6" s="12">
        <v>70</v>
      </c>
      <c r="D6" s="13">
        <v>40</v>
      </c>
      <c r="E6" s="17">
        <f>SUM(C6*D6)</f>
        <v>2800</v>
      </c>
      <c r="F6" s="32" t="s">
        <v>119</v>
      </c>
    </row>
    <row r="7" spans="1:6" ht="23.25">
      <c r="A7" s="15"/>
      <c r="B7" s="137" t="s">
        <v>121</v>
      </c>
      <c r="C7" s="12">
        <v>70</v>
      </c>
      <c r="D7" s="13">
        <v>40</v>
      </c>
      <c r="E7" s="17">
        <f>SUM(C7*D7)</f>
        <v>2800</v>
      </c>
      <c r="F7" s="32" t="s">
        <v>119</v>
      </c>
    </row>
    <row r="8" spans="1:6" ht="23.25">
      <c r="A8" s="15"/>
      <c r="B8" s="137" t="s">
        <v>123</v>
      </c>
      <c r="C8" s="12">
        <v>70</v>
      </c>
      <c r="D8" s="13">
        <v>40</v>
      </c>
      <c r="E8" s="17">
        <f>SUM(C8*D8)</f>
        <v>2800</v>
      </c>
      <c r="F8" s="32" t="s">
        <v>119</v>
      </c>
    </row>
    <row r="9" spans="1:6" ht="23.25">
      <c r="A9" s="15"/>
      <c r="B9" s="137" t="s">
        <v>138</v>
      </c>
      <c r="C9" s="12">
        <v>70</v>
      </c>
      <c r="D9" s="13">
        <v>36</v>
      </c>
      <c r="E9" s="17">
        <f>SUM(C9*D9)</f>
        <v>2520</v>
      </c>
      <c r="F9" s="32" t="s">
        <v>119</v>
      </c>
    </row>
    <row r="10" spans="1:6" ht="23.25">
      <c r="A10" s="48"/>
      <c r="B10" s="49" t="s">
        <v>58</v>
      </c>
      <c r="C10" s="47">
        <f>SUM(C5:C9)</f>
        <v>350</v>
      </c>
      <c r="D10" s="47">
        <f>SUM(D5:D9)</f>
        <v>196</v>
      </c>
      <c r="E10" s="140">
        <f>SUM(E5:E9)</f>
        <v>13720</v>
      </c>
      <c r="F10" s="20"/>
    </row>
    <row r="11" spans="1:6" ht="23.25">
      <c r="A11" s="2"/>
      <c r="B11" s="2" t="s">
        <v>251</v>
      </c>
      <c r="C11" s="4"/>
      <c r="D11" s="4"/>
      <c r="E11" s="31"/>
      <c r="F11" s="16"/>
    </row>
    <row r="14" ht="23.25">
      <c r="A14" s="8" t="s">
        <v>15</v>
      </c>
    </row>
    <row r="23" spans="1:6" ht="23.25">
      <c r="A23" s="172" t="s">
        <v>244</v>
      </c>
      <c r="B23" s="172"/>
      <c r="C23" s="172"/>
      <c r="D23" s="172"/>
      <c r="E23" s="172"/>
      <c r="F23" s="172"/>
    </row>
    <row r="24" spans="1:6" ht="23.25">
      <c r="A24" s="172" t="s">
        <v>246</v>
      </c>
      <c r="B24" s="172"/>
      <c r="C24" s="172"/>
      <c r="D24" s="172"/>
      <c r="E24" s="172"/>
      <c r="F24" s="172"/>
    </row>
    <row r="25" spans="1:6" ht="23.25">
      <c r="A25" s="155" t="s">
        <v>0</v>
      </c>
      <c r="B25" s="155"/>
      <c r="C25" s="155"/>
      <c r="D25" s="155"/>
      <c r="E25" s="155"/>
      <c r="F25" s="155"/>
    </row>
    <row r="26" spans="1:6" ht="23.25">
      <c r="A26" s="9" t="s">
        <v>1</v>
      </c>
      <c r="B26" s="10" t="s">
        <v>2</v>
      </c>
      <c r="C26" s="59" t="s">
        <v>11</v>
      </c>
      <c r="D26" s="59" t="s">
        <v>13</v>
      </c>
      <c r="E26" s="7" t="s">
        <v>12</v>
      </c>
      <c r="F26" s="6" t="s">
        <v>5</v>
      </c>
    </row>
    <row r="27" spans="1:6" ht="23.25">
      <c r="A27" s="11" t="s">
        <v>6</v>
      </c>
      <c r="B27" s="137" t="s">
        <v>131</v>
      </c>
      <c r="C27" s="12">
        <v>69</v>
      </c>
      <c r="D27" s="13">
        <v>40</v>
      </c>
      <c r="E27" s="17">
        <f>SUM(C27*D27)</f>
        <v>2760</v>
      </c>
      <c r="F27" s="32" t="s">
        <v>119</v>
      </c>
    </row>
    <row r="28" spans="1:6" ht="23.25">
      <c r="A28" s="15" t="s">
        <v>7</v>
      </c>
      <c r="B28" s="138" t="s">
        <v>205</v>
      </c>
      <c r="C28" s="12">
        <v>69</v>
      </c>
      <c r="D28" s="13">
        <v>40</v>
      </c>
      <c r="E28" s="17">
        <f>SUM(C28*D28)</f>
        <v>2760</v>
      </c>
      <c r="F28" s="32" t="s">
        <v>119</v>
      </c>
    </row>
    <row r="29" spans="1:6" ht="23.25">
      <c r="A29" s="15"/>
      <c r="B29" s="122" t="s">
        <v>122</v>
      </c>
      <c r="C29" s="12">
        <v>69</v>
      </c>
      <c r="D29" s="13">
        <v>40</v>
      </c>
      <c r="E29" s="17">
        <f>SUM(C29*D29)</f>
        <v>2760</v>
      </c>
      <c r="F29" s="32" t="s">
        <v>119</v>
      </c>
    </row>
    <row r="30" spans="1:6" ht="23.25">
      <c r="A30" s="15"/>
      <c r="B30" s="137" t="s">
        <v>124</v>
      </c>
      <c r="C30" s="12">
        <v>69</v>
      </c>
      <c r="D30" s="13">
        <v>40</v>
      </c>
      <c r="E30" s="17">
        <f>SUM(C30*D30)</f>
        <v>2760</v>
      </c>
      <c r="F30" s="32" t="s">
        <v>119</v>
      </c>
    </row>
    <row r="31" spans="1:6" ht="23.25">
      <c r="A31" s="15"/>
      <c r="B31" s="137" t="s">
        <v>139</v>
      </c>
      <c r="C31" s="12">
        <v>69</v>
      </c>
      <c r="D31" s="13">
        <v>42</v>
      </c>
      <c r="E31" s="17">
        <f>SUM(C31*D31)</f>
        <v>2898</v>
      </c>
      <c r="F31" s="32" t="s">
        <v>119</v>
      </c>
    </row>
    <row r="32" spans="1:6" ht="23.25">
      <c r="A32" s="48"/>
      <c r="B32" s="49" t="s">
        <v>58</v>
      </c>
      <c r="C32" s="47">
        <f>SUM(C27:C31)</f>
        <v>345</v>
      </c>
      <c r="D32" s="50">
        <f>SUM(D27:D31)</f>
        <v>202</v>
      </c>
      <c r="E32" s="21">
        <f>SUM(E27:E31)</f>
        <v>13938</v>
      </c>
      <c r="F32" s="20"/>
    </row>
    <row r="33" spans="1:2" ht="23.25">
      <c r="A33" s="2"/>
      <c r="B33" s="2" t="s">
        <v>252</v>
      </c>
    </row>
    <row r="45" spans="1:6" ht="20.25" customHeight="1">
      <c r="A45" s="172" t="s">
        <v>244</v>
      </c>
      <c r="B45" s="172"/>
      <c r="C45" s="172"/>
      <c r="D45" s="172"/>
      <c r="E45" s="172"/>
      <c r="F45" s="172"/>
    </row>
    <row r="46" spans="1:6" ht="20.25" customHeight="1">
      <c r="A46" s="172" t="s">
        <v>247</v>
      </c>
      <c r="B46" s="172"/>
      <c r="C46" s="172"/>
      <c r="D46" s="172"/>
      <c r="E46" s="172"/>
      <c r="F46" s="172"/>
    </row>
    <row r="47" spans="1:6" ht="20.25" customHeight="1">
      <c r="A47" s="155" t="s">
        <v>0</v>
      </c>
      <c r="B47" s="155"/>
      <c r="C47" s="155"/>
      <c r="D47" s="155"/>
      <c r="E47" s="155"/>
      <c r="F47" s="155"/>
    </row>
    <row r="48" spans="1:6" ht="20.25" customHeight="1">
      <c r="A48" s="9" t="s">
        <v>1</v>
      </c>
      <c r="B48" s="10" t="s">
        <v>2</v>
      </c>
      <c r="C48" s="59" t="s">
        <v>11</v>
      </c>
      <c r="D48" s="59" t="s">
        <v>13</v>
      </c>
      <c r="E48" s="7" t="s">
        <v>12</v>
      </c>
      <c r="F48" s="6" t="s">
        <v>5</v>
      </c>
    </row>
    <row r="49" spans="1:6" ht="20.25" customHeight="1">
      <c r="A49" s="11" t="s">
        <v>248</v>
      </c>
      <c r="B49" s="20" t="s">
        <v>21</v>
      </c>
      <c r="C49" s="12">
        <v>60</v>
      </c>
      <c r="D49" s="13">
        <v>54</v>
      </c>
      <c r="E49" s="53">
        <f aca="true" t="shared" si="0" ref="E49:E62">SUM(C49*D49)</f>
        <v>3240</v>
      </c>
      <c r="F49" s="14" t="s">
        <v>8</v>
      </c>
    </row>
    <row r="50" spans="1:6" ht="20.25" customHeight="1">
      <c r="A50" s="15"/>
      <c r="B50" s="20" t="s">
        <v>59</v>
      </c>
      <c r="C50" s="12">
        <v>100</v>
      </c>
      <c r="D50" s="13">
        <v>31</v>
      </c>
      <c r="E50" s="53">
        <f t="shared" si="0"/>
        <v>3100</v>
      </c>
      <c r="F50" s="14" t="s">
        <v>8</v>
      </c>
    </row>
    <row r="51" spans="1:6" ht="20.25" customHeight="1">
      <c r="A51" s="15"/>
      <c r="B51" s="65" t="s">
        <v>60</v>
      </c>
      <c r="C51" s="12">
        <v>84</v>
      </c>
      <c r="D51" s="13">
        <v>28</v>
      </c>
      <c r="E51" s="53">
        <f t="shared" si="0"/>
        <v>2352</v>
      </c>
      <c r="F51" s="14" t="s">
        <v>8</v>
      </c>
    </row>
    <row r="52" spans="1:6" ht="20.25" customHeight="1">
      <c r="A52" s="15"/>
      <c r="B52" s="65" t="s">
        <v>67</v>
      </c>
      <c r="C52" s="12">
        <v>84</v>
      </c>
      <c r="D52" s="13">
        <v>24</v>
      </c>
      <c r="E52" s="53">
        <f t="shared" si="0"/>
        <v>2016</v>
      </c>
      <c r="F52" s="14" t="s">
        <v>8</v>
      </c>
    </row>
    <row r="53" spans="1:6" ht="20.25" customHeight="1">
      <c r="A53" s="11" t="s">
        <v>197</v>
      </c>
      <c r="B53" s="22" t="s">
        <v>22</v>
      </c>
      <c r="C53" s="12">
        <v>70</v>
      </c>
      <c r="D53" s="13">
        <v>57</v>
      </c>
      <c r="E53" s="53">
        <f t="shared" si="0"/>
        <v>3990</v>
      </c>
      <c r="F53" s="14" t="s">
        <v>8</v>
      </c>
    </row>
    <row r="54" spans="1:6" ht="20.25" customHeight="1">
      <c r="A54" s="15"/>
      <c r="B54" s="56" t="s">
        <v>110</v>
      </c>
      <c r="C54" s="12">
        <v>90</v>
      </c>
      <c r="D54" s="13">
        <v>43</v>
      </c>
      <c r="E54" s="53">
        <f t="shared" si="0"/>
        <v>3870</v>
      </c>
      <c r="F54" s="14" t="s">
        <v>8</v>
      </c>
    </row>
    <row r="55" spans="1:6" ht="20.25" customHeight="1">
      <c r="A55" s="15"/>
      <c r="B55" s="56" t="s">
        <v>111</v>
      </c>
      <c r="C55" s="12">
        <v>90</v>
      </c>
      <c r="D55" s="13">
        <v>29</v>
      </c>
      <c r="E55" s="53">
        <f t="shared" si="0"/>
        <v>2610</v>
      </c>
      <c r="F55" s="14" t="s">
        <v>8</v>
      </c>
    </row>
    <row r="56" spans="1:6" ht="20.25" customHeight="1">
      <c r="A56" s="14" t="s">
        <v>198</v>
      </c>
      <c r="B56" s="22" t="s">
        <v>23</v>
      </c>
      <c r="C56" s="12">
        <v>96</v>
      </c>
      <c r="D56" s="13">
        <v>58</v>
      </c>
      <c r="E56" s="53">
        <f t="shared" si="0"/>
        <v>5568</v>
      </c>
      <c r="F56" s="14" t="s">
        <v>4</v>
      </c>
    </row>
    <row r="57" spans="1:6" ht="20.25" customHeight="1">
      <c r="A57" s="15" t="s">
        <v>249</v>
      </c>
      <c r="B57" s="69" t="s">
        <v>101</v>
      </c>
      <c r="C57" s="73">
        <v>100</v>
      </c>
      <c r="D57" s="82">
        <v>42</v>
      </c>
      <c r="E57" s="81">
        <f t="shared" si="0"/>
        <v>4200</v>
      </c>
      <c r="F57" s="32" t="s">
        <v>125</v>
      </c>
    </row>
    <row r="58" spans="1:6" ht="20.25" customHeight="1">
      <c r="A58" s="15" t="s">
        <v>153</v>
      </c>
      <c r="B58" s="69" t="s">
        <v>102</v>
      </c>
      <c r="C58" s="73">
        <v>100</v>
      </c>
      <c r="D58" s="82">
        <v>48</v>
      </c>
      <c r="E58" s="81">
        <f t="shared" si="0"/>
        <v>4800</v>
      </c>
      <c r="F58" s="32" t="s">
        <v>4</v>
      </c>
    </row>
    <row r="59" spans="1:6" ht="20.25" customHeight="1">
      <c r="A59" s="15"/>
      <c r="B59" s="69" t="s">
        <v>157</v>
      </c>
      <c r="C59" s="73">
        <v>40</v>
      </c>
      <c r="D59" s="82">
        <v>50</v>
      </c>
      <c r="E59" s="81">
        <f t="shared" si="0"/>
        <v>2000</v>
      </c>
      <c r="F59" s="32" t="s">
        <v>125</v>
      </c>
    </row>
    <row r="60" spans="1:6" ht="20.25" customHeight="1">
      <c r="A60" s="15"/>
      <c r="B60" s="72" t="s">
        <v>151</v>
      </c>
      <c r="C60" s="73">
        <v>100</v>
      </c>
      <c r="D60" s="136">
        <v>29</v>
      </c>
      <c r="E60" s="81">
        <f t="shared" si="0"/>
        <v>2900</v>
      </c>
      <c r="F60" s="32" t="s">
        <v>125</v>
      </c>
    </row>
    <row r="61" spans="1:6" ht="20.25" customHeight="1">
      <c r="A61" s="11" t="s">
        <v>199</v>
      </c>
      <c r="B61" s="20" t="s">
        <v>177</v>
      </c>
      <c r="C61" s="12">
        <v>100</v>
      </c>
      <c r="D61" s="13">
        <v>90</v>
      </c>
      <c r="E61" s="53">
        <f t="shared" si="0"/>
        <v>9000</v>
      </c>
      <c r="F61" s="11" t="s">
        <v>178</v>
      </c>
    </row>
    <row r="62" spans="1:7" s="107" customFormat="1" ht="20.25" customHeight="1">
      <c r="A62" s="102"/>
      <c r="B62" s="1" t="s">
        <v>179</v>
      </c>
      <c r="C62" s="12">
        <v>100</v>
      </c>
      <c r="D62" s="13">
        <v>49</v>
      </c>
      <c r="E62" s="53">
        <f t="shared" si="0"/>
        <v>4900</v>
      </c>
      <c r="F62" s="11" t="s">
        <v>178</v>
      </c>
      <c r="G62" s="111"/>
    </row>
    <row r="63" spans="1:7" s="107" customFormat="1" ht="20.25" customHeight="1">
      <c r="A63" s="120" t="s">
        <v>200</v>
      </c>
      <c r="B63" s="14" t="s">
        <v>192</v>
      </c>
      <c r="C63" s="12">
        <v>85</v>
      </c>
      <c r="D63" s="13">
        <v>62</v>
      </c>
      <c r="E63" s="53">
        <f>SUM(C63*D63)</f>
        <v>5270</v>
      </c>
      <c r="F63" s="11" t="s">
        <v>4</v>
      </c>
      <c r="G63" s="111"/>
    </row>
    <row r="64" spans="1:6" ht="20.25" customHeight="1">
      <c r="A64" s="11" t="s">
        <v>201</v>
      </c>
      <c r="B64" s="22" t="s">
        <v>104</v>
      </c>
      <c r="C64" s="12">
        <v>60</v>
      </c>
      <c r="D64" s="13">
        <v>68</v>
      </c>
      <c r="E64" s="53">
        <f>SUM(C64*D64)</f>
        <v>4080</v>
      </c>
      <c r="F64" s="29" t="s">
        <v>3</v>
      </c>
    </row>
    <row r="65" spans="1:6" ht="20.25" customHeight="1">
      <c r="A65" s="11" t="s">
        <v>202</v>
      </c>
      <c r="B65" s="22" t="s">
        <v>160</v>
      </c>
      <c r="C65" s="12">
        <v>40</v>
      </c>
      <c r="D65" s="19">
        <v>52</v>
      </c>
      <c r="E65" s="53">
        <f>SUM(C65*D65)</f>
        <v>2080</v>
      </c>
      <c r="F65" s="14" t="s">
        <v>4</v>
      </c>
    </row>
    <row r="66" spans="1:6" ht="20.25" customHeight="1">
      <c r="A66" s="48"/>
      <c r="B66" s="49" t="s">
        <v>58</v>
      </c>
      <c r="C66" s="140">
        <f>SUM(C49:C65)</f>
        <v>1399</v>
      </c>
      <c r="D66" s="50">
        <f>SUM(D49:D65)</f>
        <v>814</v>
      </c>
      <c r="E66" s="21">
        <f>SUM(E49:E65)</f>
        <v>65976</v>
      </c>
      <c r="F66" s="14"/>
    </row>
    <row r="67" spans="1:6" ht="20.25" customHeight="1">
      <c r="A67" s="2"/>
      <c r="B67" s="2" t="s">
        <v>253</v>
      </c>
      <c r="C67" s="4"/>
      <c r="D67" s="4"/>
      <c r="E67" s="31"/>
      <c r="F67" s="16"/>
    </row>
    <row r="68" spans="1:6" ht="20.25" customHeight="1" hidden="1">
      <c r="A68" s="2"/>
      <c r="B68" s="2"/>
      <c r="C68" s="4"/>
      <c r="D68" s="4"/>
      <c r="E68" s="31"/>
      <c r="F68" s="16"/>
    </row>
    <row r="69" spans="1:6" ht="20.25" customHeight="1">
      <c r="A69" s="2"/>
      <c r="B69" s="2"/>
      <c r="C69" s="4"/>
      <c r="D69" s="4"/>
      <c r="E69" s="31"/>
      <c r="F69" s="16"/>
    </row>
    <row r="70" spans="1:6" ht="20.25" customHeight="1">
      <c r="A70" s="2"/>
      <c r="B70" s="2"/>
      <c r="C70" s="4"/>
      <c r="D70" s="4"/>
      <c r="E70" s="31"/>
      <c r="F70" s="16"/>
    </row>
    <row r="71" spans="1:6" ht="23.25">
      <c r="A71" s="172" t="s">
        <v>244</v>
      </c>
      <c r="B71" s="172"/>
      <c r="C71" s="172"/>
      <c r="D71" s="172"/>
      <c r="E71" s="172"/>
      <c r="F71" s="172"/>
    </row>
    <row r="72" spans="1:6" ht="23.25">
      <c r="A72" s="172" t="s">
        <v>261</v>
      </c>
      <c r="B72" s="172"/>
      <c r="C72" s="172"/>
      <c r="D72" s="172"/>
      <c r="E72" s="172"/>
      <c r="F72" s="172"/>
    </row>
    <row r="73" spans="1:6" ht="23.25">
      <c r="A73" s="155" t="s">
        <v>0</v>
      </c>
      <c r="B73" s="155"/>
      <c r="C73" s="155"/>
      <c r="D73" s="155"/>
      <c r="E73" s="155"/>
      <c r="F73" s="155"/>
    </row>
    <row r="74" spans="1:6" ht="23.25">
      <c r="A74" s="6" t="s">
        <v>1</v>
      </c>
      <c r="B74" s="10" t="s">
        <v>2</v>
      </c>
      <c r="C74" s="59" t="s">
        <v>11</v>
      </c>
      <c r="D74" s="59" t="s">
        <v>13</v>
      </c>
      <c r="E74" s="7" t="s">
        <v>12</v>
      </c>
      <c r="F74" s="6" t="s">
        <v>5</v>
      </c>
    </row>
    <row r="75" spans="1:6" ht="20.25" customHeight="1">
      <c r="A75" s="11" t="s">
        <v>196</v>
      </c>
      <c r="B75" s="20" t="s">
        <v>24</v>
      </c>
      <c r="C75" s="12">
        <v>97</v>
      </c>
      <c r="D75" s="13">
        <v>69</v>
      </c>
      <c r="E75" s="53">
        <f aca="true" t="shared" si="1" ref="E75:E85">SUM(C75*D75)</f>
        <v>6693</v>
      </c>
      <c r="F75" s="14" t="s">
        <v>8</v>
      </c>
    </row>
    <row r="76" spans="1:6" ht="20.25" customHeight="1">
      <c r="A76" s="15"/>
      <c r="B76" s="20" t="s">
        <v>61</v>
      </c>
      <c r="C76" s="12">
        <v>97</v>
      </c>
      <c r="D76" s="13">
        <v>39</v>
      </c>
      <c r="E76" s="53">
        <f t="shared" si="1"/>
        <v>3783</v>
      </c>
      <c r="F76" s="14" t="s">
        <v>8</v>
      </c>
    </row>
    <row r="77" spans="1:6" ht="20.25" customHeight="1">
      <c r="A77" s="15"/>
      <c r="B77" s="66" t="s">
        <v>62</v>
      </c>
      <c r="C77" s="12">
        <v>97</v>
      </c>
      <c r="D77" s="13">
        <v>36</v>
      </c>
      <c r="E77" s="53">
        <f t="shared" si="1"/>
        <v>3492</v>
      </c>
      <c r="F77" s="14" t="s">
        <v>8</v>
      </c>
    </row>
    <row r="78" spans="1:6" ht="20.25" customHeight="1">
      <c r="A78" s="11" t="s">
        <v>197</v>
      </c>
      <c r="B78" s="56" t="s">
        <v>148</v>
      </c>
      <c r="C78" s="12">
        <v>92</v>
      </c>
      <c r="D78" s="13">
        <v>57</v>
      </c>
      <c r="E78" s="53">
        <f t="shared" si="1"/>
        <v>5244</v>
      </c>
      <c r="F78" s="14" t="s">
        <v>8</v>
      </c>
    </row>
    <row r="79" spans="1:6" ht="20.25" customHeight="1">
      <c r="A79" s="15"/>
      <c r="B79" s="56" t="s">
        <v>112</v>
      </c>
      <c r="C79" s="12">
        <v>92</v>
      </c>
      <c r="D79" s="13">
        <v>32</v>
      </c>
      <c r="E79" s="53">
        <f t="shared" si="1"/>
        <v>2944</v>
      </c>
      <c r="F79" s="14" t="s">
        <v>8</v>
      </c>
    </row>
    <row r="80" spans="1:6" ht="20.25" customHeight="1">
      <c r="A80" s="22"/>
      <c r="B80" s="56" t="s">
        <v>113</v>
      </c>
      <c r="C80" s="12">
        <v>92</v>
      </c>
      <c r="D80" s="13">
        <v>27</v>
      </c>
      <c r="E80" s="53">
        <f t="shared" si="1"/>
        <v>2484</v>
      </c>
      <c r="F80" s="14" t="s">
        <v>8</v>
      </c>
    </row>
    <row r="81" spans="1:6" ht="20.25" customHeight="1">
      <c r="A81" s="14" t="s">
        <v>198</v>
      </c>
      <c r="B81" s="14" t="s">
        <v>25</v>
      </c>
      <c r="C81" s="12">
        <v>97</v>
      </c>
      <c r="D81" s="13">
        <v>74</v>
      </c>
      <c r="E81" s="53">
        <f t="shared" si="1"/>
        <v>7178</v>
      </c>
      <c r="F81" s="14" t="s">
        <v>4</v>
      </c>
    </row>
    <row r="82" spans="1:6" s="79" customFormat="1" ht="20.25" customHeight="1">
      <c r="A82" s="11" t="s">
        <v>203</v>
      </c>
      <c r="B82" s="72" t="s">
        <v>233</v>
      </c>
      <c r="C82" s="42">
        <v>97</v>
      </c>
      <c r="D82" s="82">
        <v>39</v>
      </c>
      <c r="E82" s="81">
        <f t="shared" si="1"/>
        <v>3783</v>
      </c>
      <c r="F82" s="32" t="s">
        <v>125</v>
      </c>
    </row>
    <row r="83" spans="1:6" s="79" customFormat="1" ht="20.25" customHeight="1">
      <c r="A83" s="121"/>
      <c r="B83" s="69" t="s">
        <v>158</v>
      </c>
      <c r="C83" s="42">
        <v>97</v>
      </c>
      <c r="D83" s="82">
        <v>50</v>
      </c>
      <c r="E83" s="81">
        <f t="shared" si="1"/>
        <v>4850</v>
      </c>
      <c r="F83" s="32" t="s">
        <v>125</v>
      </c>
    </row>
    <row r="84" spans="1:6" ht="20.25" customHeight="1">
      <c r="A84" s="11" t="s">
        <v>199</v>
      </c>
      <c r="B84" s="14" t="s">
        <v>183</v>
      </c>
      <c r="C84" s="12">
        <v>93</v>
      </c>
      <c r="D84" s="13">
        <v>95</v>
      </c>
      <c r="E84" s="53">
        <f t="shared" si="1"/>
        <v>8835</v>
      </c>
      <c r="F84" s="11" t="s">
        <v>178</v>
      </c>
    </row>
    <row r="85" spans="1:6" ht="20.25" customHeight="1">
      <c r="A85" s="22"/>
      <c r="B85" s="55" t="s">
        <v>184</v>
      </c>
      <c r="C85" s="12">
        <v>93</v>
      </c>
      <c r="D85" s="13">
        <v>49</v>
      </c>
      <c r="E85" s="53">
        <f t="shared" si="1"/>
        <v>4557</v>
      </c>
      <c r="F85" s="11" t="s">
        <v>178</v>
      </c>
    </row>
    <row r="86" spans="1:6" ht="20.25" customHeight="1">
      <c r="A86" s="14" t="s">
        <v>200</v>
      </c>
      <c r="B86" s="14" t="s">
        <v>89</v>
      </c>
      <c r="C86" s="12">
        <v>85</v>
      </c>
      <c r="D86" s="13">
        <v>62</v>
      </c>
      <c r="E86" s="53">
        <f>SUM(C86*D86)</f>
        <v>5270</v>
      </c>
      <c r="F86" s="14" t="s">
        <v>4</v>
      </c>
    </row>
    <row r="87" spans="1:6" s="80" customFormat="1" ht="20.25" customHeight="1">
      <c r="A87" s="108" t="s">
        <v>201</v>
      </c>
      <c r="B87" s="22" t="s">
        <v>169</v>
      </c>
      <c r="C87" s="12">
        <v>97</v>
      </c>
      <c r="D87" s="13">
        <v>76</v>
      </c>
      <c r="E87" s="53">
        <f>SUM(C87*D87)</f>
        <v>7372</v>
      </c>
      <c r="F87" s="29" t="s">
        <v>3</v>
      </c>
    </row>
    <row r="88" spans="1:6" ht="20.25" customHeight="1">
      <c r="A88" s="11" t="s">
        <v>202</v>
      </c>
      <c r="B88" s="22" t="s">
        <v>161</v>
      </c>
      <c r="C88" s="12">
        <v>97</v>
      </c>
      <c r="D88" s="13">
        <v>60</v>
      </c>
      <c r="E88" s="53">
        <f>SUM(C88*D88)</f>
        <v>5820</v>
      </c>
      <c r="F88" s="14" t="s">
        <v>4</v>
      </c>
    </row>
    <row r="89" spans="1:6" ht="20.25" customHeight="1">
      <c r="A89" s="48"/>
      <c r="B89" s="49" t="s">
        <v>58</v>
      </c>
      <c r="C89" s="47">
        <f>SUM(C75:C88)</f>
        <v>1323</v>
      </c>
      <c r="D89" s="50">
        <f>SUM(D75:D88)</f>
        <v>765</v>
      </c>
      <c r="E89" s="21">
        <f>SUM(E75:E88)</f>
        <v>72305</v>
      </c>
      <c r="F89" s="20"/>
    </row>
    <row r="90" spans="1:6" ht="24" customHeight="1">
      <c r="A90" s="2"/>
      <c r="B90" s="2" t="s">
        <v>254</v>
      </c>
      <c r="C90" s="4"/>
      <c r="D90" s="4"/>
      <c r="E90" s="31"/>
      <c r="F90" s="16"/>
    </row>
    <row r="91" spans="1:6" ht="24" customHeight="1">
      <c r="A91" s="2"/>
      <c r="B91" s="2"/>
      <c r="C91" s="4"/>
      <c r="D91" s="4"/>
      <c r="E91" s="31"/>
      <c r="F91" s="16"/>
    </row>
    <row r="92" spans="1:6" ht="24" customHeight="1">
      <c r="A92" s="2"/>
      <c r="B92" s="2"/>
      <c r="C92" s="4"/>
      <c r="D92" s="4"/>
      <c r="E92" s="31"/>
      <c r="F92" s="16"/>
    </row>
    <row r="93" spans="1:6" ht="23.25">
      <c r="A93" s="91"/>
      <c r="B93" s="91"/>
      <c r="C93" s="91"/>
      <c r="D93" s="91"/>
      <c r="E93" s="91"/>
      <c r="F93" s="91"/>
    </row>
    <row r="94" spans="1:6" ht="24" customHeight="1">
      <c r="A94" s="172" t="s">
        <v>244</v>
      </c>
      <c r="B94" s="172"/>
      <c r="C94" s="172"/>
      <c r="D94" s="172"/>
      <c r="E94" s="172"/>
      <c r="F94" s="172"/>
    </row>
    <row r="95" spans="1:6" ht="24" customHeight="1">
      <c r="A95" s="172" t="s">
        <v>262</v>
      </c>
      <c r="B95" s="172"/>
      <c r="C95" s="172"/>
      <c r="D95" s="172"/>
      <c r="E95" s="172"/>
      <c r="F95" s="172"/>
    </row>
    <row r="96" spans="1:6" ht="23.25">
      <c r="A96" s="155" t="s">
        <v>0</v>
      </c>
      <c r="B96" s="155"/>
      <c r="C96" s="155"/>
      <c r="D96" s="155"/>
      <c r="E96" s="155"/>
      <c r="F96" s="155"/>
    </row>
    <row r="97" spans="1:6" ht="23.25">
      <c r="A97" s="9" t="s">
        <v>1</v>
      </c>
      <c r="B97" s="10" t="s">
        <v>2</v>
      </c>
      <c r="C97" s="59" t="s">
        <v>11</v>
      </c>
      <c r="D97" s="59" t="s">
        <v>13</v>
      </c>
      <c r="E97" s="7" t="s">
        <v>12</v>
      </c>
      <c r="F97" s="6" t="s">
        <v>5</v>
      </c>
    </row>
    <row r="98" spans="1:6" ht="20.25" customHeight="1">
      <c r="A98" s="11" t="s">
        <v>196</v>
      </c>
      <c r="B98" s="20" t="s">
        <v>63</v>
      </c>
      <c r="C98" s="12">
        <v>91</v>
      </c>
      <c r="D98" s="13">
        <v>71</v>
      </c>
      <c r="E98" s="53">
        <f aca="true" t="shared" si="2" ref="E98:E107">SUM(C98*D98)</f>
        <v>6461</v>
      </c>
      <c r="F98" s="14" t="s">
        <v>8</v>
      </c>
    </row>
    <row r="99" spans="1:6" ht="20.25" customHeight="1">
      <c r="A99" s="15"/>
      <c r="B99" s="20" t="s">
        <v>99</v>
      </c>
      <c r="C99" s="12">
        <v>91</v>
      </c>
      <c r="D99" s="13">
        <v>51</v>
      </c>
      <c r="E99" s="53">
        <f t="shared" si="2"/>
        <v>4641</v>
      </c>
      <c r="F99" s="14" t="s">
        <v>8</v>
      </c>
    </row>
    <row r="100" spans="1:6" ht="20.25" customHeight="1">
      <c r="A100" s="15"/>
      <c r="B100" s="66" t="s">
        <v>100</v>
      </c>
      <c r="C100" s="12">
        <v>91</v>
      </c>
      <c r="D100" s="13">
        <v>46</v>
      </c>
      <c r="E100" s="53">
        <f t="shared" si="2"/>
        <v>4186</v>
      </c>
      <c r="F100" s="14" t="s">
        <v>8</v>
      </c>
    </row>
    <row r="101" spans="1:6" ht="20.25" customHeight="1">
      <c r="A101" s="11" t="s">
        <v>197</v>
      </c>
      <c r="B101" s="20" t="s">
        <v>73</v>
      </c>
      <c r="C101" s="12">
        <v>91</v>
      </c>
      <c r="D101" s="13">
        <v>54</v>
      </c>
      <c r="E101" s="53">
        <f t="shared" si="2"/>
        <v>4914</v>
      </c>
      <c r="F101" s="14" t="s">
        <v>8</v>
      </c>
    </row>
    <row r="102" spans="1:6" ht="20.25" customHeight="1">
      <c r="A102" s="15"/>
      <c r="B102" s="55" t="s">
        <v>74</v>
      </c>
      <c r="C102" s="12">
        <v>91</v>
      </c>
      <c r="D102" s="13">
        <v>25</v>
      </c>
      <c r="E102" s="53">
        <f t="shared" si="2"/>
        <v>2275</v>
      </c>
      <c r="F102" s="14" t="s">
        <v>8</v>
      </c>
    </row>
    <row r="103" spans="1:6" ht="20.25" customHeight="1">
      <c r="A103" s="22"/>
      <c r="B103" s="55" t="s">
        <v>75</v>
      </c>
      <c r="C103" s="12">
        <v>91</v>
      </c>
      <c r="D103" s="13">
        <v>30</v>
      </c>
      <c r="E103" s="53">
        <f t="shared" si="2"/>
        <v>2730</v>
      </c>
      <c r="F103" s="14" t="s">
        <v>8</v>
      </c>
    </row>
    <row r="104" spans="1:6" ht="20.25" customHeight="1">
      <c r="A104" s="14" t="s">
        <v>198</v>
      </c>
      <c r="B104" s="14" t="s">
        <v>26</v>
      </c>
      <c r="C104" s="12">
        <v>71</v>
      </c>
      <c r="D104" s="13">
        <v>79</v>
      </c>
      <c r="E104" s="53">
        <f t="shared" si="2"/>
        <v>5609</v>
      </c>
      <c r="F104" s="14" t="s">
        <v>4</v>
      </c>
    </row>
    <row r="105" spans="1:6" ht="20.25" customHeight="1">
      <c r="A105" s="11" t="s">
        <v>203</v>
      </c>
      <c r="B105" s="69" t="s">
        <v>159</v>
      </c>
      <c r="C105" s="42">
        <v>91</v>
      </c>
      <c r="D105" s="83">
        <v>50</v>
      </c>
      <c r="E105" s="81">
        <f t="shared" si="2"/>
        <v>4550</v>
      </c>
      <c r="F105" s="32" t="s">
        <v>125</v>
      </c>
    </row>
    <row r="106" spans="1:6" ht="20.25" customHeight="1">
      <c r="A106" s="11" t="s">
        <v>199</v>
      </c>
      <c r="B106" s="55" t="s">
        <v>188</v>
      </c>
      <c r="C106" s="18">
        <v>91</v>
      </c>
      <c r="D106" s="13">
        <v>98</v>
      </c>
      <c r="E106" s="53">
        <f t="shared" si="2"/>
        <v>8918</v>
      </c>
      <c r="F106" s="11" t="s">
        <v>178</v>
      </c>
    </row>
    <row r="107" spans="1:6" ht="20.25" customHeight="1">
      <c r="A107" s="22"/>
      <c r="B107" s="55" t="s">
        <v>185</v>
      </c>
      <c r="C107" s="18">
        <v>91</v>
      </c>
      <c r="D107" s="13">
        <v>54</v>
      </c>
      <c r="E107" s="53">
        <f t="shared" si="2"/>
        <v>4914</v>
      </c>
      <c r="F107" s="11" t="s">
        <v>178</v>
      </c>
    </row>
    <row r="108" spans="1:6" ht="20.25" customHeight="1">
      <c r="A108" s="14" t="s">
        <v>200</v>
      </c>
      <c r="B108" s="14" t="s">
        <v>90</v>
      </c>
      <c r="C108" s="110">
        <v>94</v>
      </c>
      <c r="D108" s="28">
        <v>60</v>
      </c>
      <c r="E108" s="53">
        <f>SUM(C108*D108)</f>
        <v>5640</v>
      </c>
      <c r="F108" s="14" t="s">
        <v>4</v>
      </c>
    </row>
    <row r="109" spans="1:6" ht="20.25" customHeight="1">
      <c r="A109" s="108" t="s">
        <v>201</v>
      </c>
      <c r="B109" s="22" t="s">
        <v>105</v>
      </c>
      <c r="C109" s="12">
        <v>81</v>
      </c>
      <c r="D109" s="13">
        <v>92</v>
      </c>
      <c r="E109" s="53">
        <f>SUM(C109*D109)</f>
        <v>7452</v>
      </c>
      <c r="F109" s="29" t="s">
        <v>3</v>
      </c>
    </row>
    <row r="110" spans="1:6" ht="20.25" customHeight="1">
      <c r="A110" s="11" t="s">
        <v>202</v>
      </c>
      <c r="B110" s="22" t="s">
        <v>162</v>
      </c>
      <c r="C110" s="12">
        <v>91</v>
      </c>
      <c r="D110" s="28">
        <v>58</v>
      </c>
      <c r="E110" s="53">
        <f>SUM(C110*D110)</f>
        <v>5278</v>
      </c>
      <c r="F110" s="14" t="s">
        <v>4</v>
      </c>
    </row>
    <row r="111" spans="1:6" ht="20.25" customHeight="1">
      <c r="A111" s="48"/>
      <c r="B111" s="49" t="s">
        <v>58</v>
      </c>
      <c r="C111" s="47">
        <f>SUM(C98:C110)</f>
        <v>1156</v>
      </c>
      <c r="D111" s="50">
        <f>SUM(D98:D110)</f>
        <v>768</v>
      </c>
      <c r="E111" s="21">
        <f>SUM(E98:E110)</f>
        <v>67568</v>
      </c>
      <c r="F111" s="20"/>
    </row>
    <row r="112" spans="1:6" ht="20.25" customHeight="1">
      <c r="A112" s="2"/>
      <c r="B112" s="2" t="s">
        <v>255</v>
      </c>
      <c r="C112" s="4"/>
      <c r="D112" s="4"/>
      <c r="E112" s="31"/>
      <c r="F112" s="16"/>
    </row>
    <row r="113" spans="1:6" ht="20.25" customHeight="1">
      <c r="A113" s="2"/>
      <c r="B113" s="2"/>
      <c r="C113" s="4"/>
      <c r="D113" s="4"/>
      <c r="E113" s="31"/>
      <c r="F113" s="16"/>
    </row>
    <row r="114" spans="1:6" ht="20.25" customHeight="1">
      <c r="A114" s="2"/>
      <c r="B114" s="2"/>
      <c r="C114" s="4"/>
      <c r="D114" s="4"/>
      <c r="E114" s="31"/>
      <c r="F114" s="16"/>
    </row>
    <row r="115" spans="1:6" ht="20.25" customHeight="1">
      <c r="A115" s="2"/>
      <c r="B115" s="2"/>
      <c r="C115" s="4"/>
      <c r="D115" s="4"/>
      <c r="E115" s="31"/>
      <c r="F115" s="16"/>
    </row>
    <row r="116" spans="1:6" ht="20.25" customHeight="1">
      <c r="A116" s="2"/>
      <c r="B116" s="2"/>
      <c r="C116" s="4"/>
      <c r="D116" s="4"/>
      <c r="E116" s="31"/>
      <c r="F116" s="16"/>
    </row>
    <row r="117" spans="1:6" ht="20.25" customHeight="1">
      <c r="A117" s="2"/>
      <c r="B117" s="2"/>
      <c r="C117" s="4"/>
      <c r="D117" s="4"/>
      <c r="E117" s="31"/>
      <c r="F117" s="16"/>
    </row>
    <row r="118" spans="1:6" ht="20.25" customHeight="1">
      <c r="A118" s="2"/>
      <c r="B118" s="2"/>
      <c r="C118" s="4"/>
      <c r="D118" s="4"/>
      <c r="E118" s="31"/>
      <c r="F118" s="16"/>
    </row>
    <row r="119" spans="1:6" ht="23.25">
      <c r="A119" s="172" t="s">
        <v>244</v>
      </c>
      <c r="B119" s="172"/>
      <c r="C119" s="172"/>
      <c r="D119" s="172"/>
      <c r="E119" s="172"/>
      <c r="F119" s="172"/>
    </row>
    <row r="120" spans="1:6" ht="23.25">
      <c r="A120" s="172" t="s">
        <v>263</v>
      </c>
      <c r="B120" s="172"/>
      <c r="C120" s="172"/>
      <c r="D120" s="172"/>
      <c r="E120" s="172"/>
      <c r="F120" s="172"/>
    </row>
    <row r="121" spans="1:6" ht="23.25">
      <c r="A121" s="155" t="s">
        <v>0</v>
      </c>
      <c r="B121" s="155"/>
      <c r="C121" s="155"/>
      <c r="D121" s="155"/>
      <c r="E121" s="155"/>
      <c r="F121" s="155"/>
    </row>
    <row r="122" spans="1:6" ht="23.25">
      <c r="A122" s="9" t="s">
        <v>1</v>
      </c>
      <c r="B122" s="10" t="s">
        <v>2</v>
      </c>
      <c r="C122" s="59" t="s">
        <v>11</v>
      </c>
      <c r="D122" s="59" t="s">
        <v>13</v>
      </c>
      <c r="E122" s="30" t="s">
        <v>12</v>
      </c>
      <c r="F122" s="9" t="s">
        <v>5</v>
      </c>
    </row>
    <row r="123" spans="1:6" ht="20.25" customHeight="1">
      <c r="A123" s="11" t="s">
        <v>196</v>
      </c>
      <c r="B123" s="67" t="s">
        <v>64</v>
      </c>
      <c r="C123" s="18">
        <v>65</v>
      </c>
      <c r="D123" s="13">
        <v>80</v>
      </c>
      <c r="E123" s="53">
        <f aca="true" t="shared" si="3" ref="E123:E134">SUM(C123*D123)</f>
        <v>5200</v>
      </c>
      <c r="F123" s="11" t="s">
        <v>8</v>
      </c>
    </row>
    <row r="124" spans="1:6" ht="20.25" customHeight="1">
      <c r="A124" s="15"/>
      <c r="B124" s="67" t="s">
        <v>65</v>
      </c>
      <c r="C124" s="18">
        <v>89</v>
      </c>
      <c r="D124" s="28">
        <v>60</v>
      </c>
      <c r="E124" s="53">
        <f t="shared" si="3"/>
        <v>5340</v>
      </c>
      <c r="F124" s="11" t="s">
        <v>8</v>
      </c>
    </row>
    <row r="125" spans="1:6" ht="20.25" customHeight="1">
      <c r="A125" s="22"/>
      <c r="B125" s="65" t="s">
        <v>66</v>
      </c>
      <c r="C125" s="18">
        <v>25</v>
      </c>
      <c r="D125" s="28">
        <v>44</v>
      </c>
      <c r="E125" s="53">
        <f t="shared" si="3"/>
        <v>1100</v>
      </c>
      <c r="F125" s="11" t="s">
        <v>8</v>
      </c>
    </row>
    <row r="126" spans="1:6" ht="20.25" customHeight="1">
      <c r="A126" s="15" t="s">
        <v>197</v>
      </c>
      <c r="B126" s="55" t="s">
        <v>149</v>
      </c>
      <c r="C126" s="12">
        <v>95</v>
      </c>
      <c r="D126" s="13">
        <v>48</v>
      </c>
      <c r="E126" s="53">
        <f t="shared" si="3"/>
        <v>4560</v>
      </c>
      <c r="F126" s="14" t="s">
        <v>8</v>
      </c>
    </row>
    <row r="127" spans="1:6" ht="20.25" customHeight="1">
      <c r="A127" s="15"/>
      <c r="B127" s="55" t="s">
        <v>114</v>
      </c>
      <c r="C127" s="12">
        <v>95</v>
      </c>
      <c r="D127" s="28">
        <v>24</v>
      </c>
      <c r="E127" s="53">
        <f t="shared" si="3"/>
        <v>2280</v>
      </c>
      <c r="F127" s="11" t="s">
        <v>8</v>
      </c>
    </row>
    <row r="128" spans="1:6" ht="20.25" customHeight="1">
      <c r="A128" s="15"/>
      <c r="B128" s="55" t="s">
        <v>115</v>
      </c>
      <c r="C128" s="12">
        <v>95</v>
      </c>
      <c r="D128" s="28">
        <v>28</v>
      </c>
      <c r="E128" s="53">
        <f t="shared" si="3"/>
        <v>2660</v>
      </c>
      <c r="F128" s="11" t="s">
        <v>8</v>
      </c>
    </row>
    <row r="129" spans="1:6" ht="20.25" customHeight="1">
      <c r="A129" s="14" t="s">
        <v>198</v>
      </c>
      <c r="B129" s="14" t="s">
        <v>83</v>
      </c>
      <c r="C129" s="18">
        <v>92</v>
      </c>
      <c r="D129" s="13">
        <v>69</v>
      </c>
      <c r="E129" s="53">
        <f t="shared" si="3"/>
        <v>6348</v>
      </c>
      <c r="F129" s="14" t="s">
        <v>4</v>
      </c>
    </row>
    <row r="130" spans="1:6" ht="20.25" customHeight="1">
      <c r="A130" s="23" t="s">
        <v>250</v>
      </c>
      <c r="B130" s="69" t="s">
        <v>85</v>
      </c>
      <c r="C130" s="43">
        <v>95</v>
      </c>
      <c r="D130" s="83">
        <v>52</v>
      </c>
      <c r="E130" s="81">
        <f t="shared" si="3"/>
        <v>4940</v>
      </c>
      <c r="F130" s="133" t="s">
        <v>125</v>
      </c>
    </row>
    <row r="131" spans="1:6" ht="20.25" customHeight="1">
      <c r="A131" s="26" t="s">
        <v>9</v>
      </c>
      <c r="B131" s="69" t="s">
        <v>132</v>
      </c>
      <c r="C131" s="43">
        <v>95</v>
      </c>
      <c r="D131" s="82">
        <v>52</v>
      </c>
      <c r="E131" s="81">
        <f t="shared" si="3"/>
        <v>4940</v>
      </c>
      <c r="F131" s="32" t="s">
        <v>4</v>
      </c>
    </row>
    <row r="132" spans="1:6" ht="20.25" customHeight="1">
      <c r="A132" s="26"/>
      <c r="B132" s="69" t="s">
        <v>86</v>
      </c>
      <c r="C132" s="43">
        <v>95</v>
      </c>
      <c r="D132" s="83">
        <v>35</v>
      </c>
      <c r="E132" s="81">
        <f t="shared" si="3"/>
        <v>3325</v>
      </c>
      <c r="F132" s="133" t="s">
        <v>125</v>
      </c>
    </row>
    <row r="133" spans="1:6" ht="20.25" customHeight="1">
      <c r="A133" s="11" t="s">
        <v>199</v>
      </c>
      <c r="B133" s="55" t="s">
        <v>189</v>
      </c>
      <c r="C133" s="18">
        <v>95</v>
      </c>
      <c r="D133" s="13">
        <v>98</v>
      </c>
      <c r="E133" s="53">
        <f t="shared" si="3"/>
        <v>9310</v>
      </c>
      <c r="F133" s="11" t="s">
        <v>178</v>
      </c>
    </row>
    <row r="134" spans="1:6" ht="20.25" customHeight="1">
      <c r="A134" s="22"/>
      <c r="B134" s="55" t="s">
        <v>186</v>
      </c>
      <c r="C134" s="18">
        <v>95</v>
      </c>
      <c r="D134" s="13">
        <v>54</v>
      </c>
      <c r="E134" s="53">
        <f t="shared" si="3"/>
        <v>5130</v>
      </c>
      <c r="F134" s="11" t="s">
        <v>178</v>
      </c>
    </row>
    <row r="135" spans="1:6" ht="20.25" customHeight="1">
      <c r="A135" s="14" t="s">
        <v>200</v>
      </c>
      <c r="B135" s="14" t="s">
        <v>91</v>
      </c>
      <c r="C135" s="119">
        <v>85</v>
      </c>
      <c r="D135" s="28">
        <v>74</v>
      </c>
      <c r="E135" s="54">
        <f>SUM(C135*D135)</f>
        <v>6290</v>
      </c>
      <c r="F135" s="14" t="s">
        <v>4</v>
      </c>
    </row>
    <row r="136" spans="1:6" ht="20.25" customHeight="1">
      <c r="A136" s="108" t="s">
        <v>201</v>
      </c>
      <c r="B136" s="22" t="s">
        <v>106</v>
      </c>
      <c r="C136" s="18">
        <v>93</v>
      </c>
      <c r="D136" s="13">
        <v>82</v>
      </c>
      <c r="E136" s="53">
        <f>SUM(C136*D136)</f>
        <v>7626</v>
      </c>
      <c r="F136" s="29" t="s">
        <v>3</v>
      </c>
    </row>
    <row r="137" spans="1:6" ht="20.25" customHeight="1">
      <c r="A137" s="11" t="s">
        <v>202</v>
      </c>
      <c r="B137" s="22" t="s">
        <v>163</v>
      </c>
      <c r="C137" s="18">
        <v>95</v>
      </c>
      <c r="D137" s="25">
        <v>64</v>
      </c>
      <c r="E137" s="53">
        <f>SUM(C137*D137)</f>
        <v>6080</v>
      </c>
      <c r="F137" s="14" t="s">
        <v>4</v>
      </c>
    </row>
    <row r="138" spans="1:6" ht="20.25" customHeight="1">
      <c r="A138" s="48"/>
      <c r="B138" s="49" t="s">
        <v>58</v>
      </c>
      <c r="C138" s="47">
        <f>SUM(C123:C137)</f>
        <v>1304</v>
      </c>
      <c r="D138" s="50">
        <f>SUM(D123:D137)</f>
        <v>864</v>
      </c>
      <c r="E138" s="21">
        <f>SUM(E123:E137)</f>
        <v>75129</v>
      </c>
      <c r="F138" s="20"/>
    </row>
    <row r="139" spans="1:6" ht="20.25" customHeight="1">
      <c r="A139" s="2"/>
      <c r="B139" s="2" t="s">
        <v>256</v>
      </c>
      <c r="C139" s="4"/>
      <c r="D139" s="4"/>
      <c r="E139" s="31"/>
      <c r="F139" s="16"/>
    </row>
    <row r="140" spans="1:6" ht="20.25" customHeight="1">
      <c r="A140" s="2"/>
      <c r="B140" s="2"/>
      <c r="C140" s="4"/>
      <c r="D140" s="4"/>
      <c r="E140" s="31"/>
      <c r="F140" s="16"/>
    </row>
    <row r="141" spans="1:6" ht="20.25" customHeight="1">
      <c r="A141" s="2"/>
      <c r="B141" s="2"/>
      <c r="C141" s="4"/>
      <c r="D141" s="4"/>
      <c r="E141" s="31"/>
      <c r="F141" s="16"/>
    </row>
    <row r="142" spans="1:6" ht="20.25" customHeight="1">
      <c r="A142" s="2"/>
      <c r="B142" s="2"/>
      <c r="C142" s="4"/>
      <c r="D142" s="4"/>
      <c r="E142" s="31"/>
      <c r="F142" s="16"/>
    </row>
    <row r="143" spans="1:6" ht="23.25">
      <c r="A143" s="172" t="s">
        <v>244</v>
      </c>
      <c r="B143" s="173"/>
      <c r="C143" s="173"/>
      <c r="D143" s="173"/>
      <c r="E143" s="173"/>
      <c r="F143" s="173"/>
    </row>
    <row r="144" spans="1:6" ht="23.25">
      <c r="A144" s="172" t="s">
        <v>264</v>
      </c>
      <c r="B144" s="172"/>
      <c r="C144" s="172"/>
      <c r="D144" s="172"/>
      <c r="E144" s="172"/>
      <c r="F144" s="172"/>
    </row>
    <row r="145" spans="1:6" ht="23.25">
      <c r="A145" s="155" t="s">
        <v>0</v>
      </c>
      <c r="B145" s="155"/>
      <c r="C145" s="155"/>
      <c r="D145" s="155"/>
      <c r="E145" s="155"/>
      <c r="F145" s="155"/>
    </row>
    <row r="146" spans="1:6" ht="23.25">
      <c r="A146" s="9" t="s">
        <v>1</v>
      </c>
      <c r="B146" s="10" t="s">
        <v>2</v>
      </c>
      <c r="C146" s="59" t="s">
        <v>11</v>
      </c>
      <c r="D146" s="59" t="s">
        <v>13</v>
      </c>
      <c r="E146" s="30" t="s">
        <v>12</v>
      </c>
      <c r="F146" s="9" t="s">
        <v>5</v>
      </c>
    </row>
    <row r="147" spans="1:6" ht="20.25" customHeight="1">
      <c r="A147" s="11" t="s">
        <v>196</v>
      </c>
      <c r="B147" s="72" t="s">
        <v>145</v>
      </c>
      <c r="C147" s="18">
        <v>88</v>
      </c>
      <c r="D147" s="28">
        <v>58</v>
      </c>
      <c r="E147" s="53">
        <f aca="true" t="shared" si="4" ref="E147:E158">SUM(C147*D147)</f>
        <v>5104</v>
      </c>
      <c r="F147" s="11" t="s">
        <v>8</v>
      </c>
    </row>
    <row r="148" spans="1:6" ht="20.25" customHeight="1">
      <c r="A148" s="15"/>
      <c r="B148" s="72" t="s">
        <v>146</v>
      </c>
      <c r="C148" s="18">
        <v>88</v>
      </c>
      <c r="D148" s="28">
        <v>60</v>
      </c>
      <c r="E148" s="53">
        <f t="shared" si="4"/>
        <v>5280</v>
      </c>
      <c r="F148" s="11" t="s">
        <v>8</v>
      </c>
    </row>
    <row r="149" spans="1:6" ht="20.25" customHeight="1">
      <c r="A149" s="22"/>
      <c r="B149" s="72" t="s">
        <v>147</v>
      </c>
      <c r="C149" s="12">
        <v>88</v>
      </c>
      <c r="D149" s="28">
        <v>52</v>
      </c>
      <c r="E149" s="53">
        <f t="shared" si="4"/>
        <v>4576</v>
      </c>
      <c r="F149" s="14" t="s">
        <v>8</v>
      </c>
    </row>
    <row r="150" spans="1:6" ht="20.25" customHeight="1">
      <c r="A150" s="15" t="s">
        <v>197</v>
      </c>
      <c r="B150" s="56" t="s">
        <v>150</v>
      </c>
      <c r="C150" s="18">
        <v>20</v>
      </c>
      <c r="D150" s="28">
        <v>65</v>
      </c>
      <c r="E150" s="53">
        <f t="shared" si="4"/>
        <v>1300</v>
      </c>
      <c r="F150" s="11" t="s">
        <v>8</v>
      </c>
    </row>
    <row r="151" spans="1:6" ht="20.25" customHeight="1">
      <c r="A151" s="15"/>
      <c r="B151" s="56" t="s">
        <v>116</v>
      </c>
      <c r="C151" s="18">
        <v>83</v>
      </c>
      <c r="D151" s="13">
        <v>27</v>
      </c>
      <c r="E151" s="53">
        <f t="shared" si="4"/>
        <v>2241</v>
      </c>
      <c r="F151" s="11" t="s">
        <v>8</v>
      </c>
    </row>
    <row r="152" spans="1:6" ht="20.25" customHeight="1">
      <c r="A152" s="15"/>
      <c r="B152" s="56" t="s">
        <v>117</v>
      </c>
      <c r="C152" s="12">
        <v>83</v>
      </c>
      <c r="D152" s="13">
        <v>35</v>
      </c>
      <c r="E152" s="53">
        <f t="shared" si="4"/>
        <v>2905</v>
      </c>
      <c r="F152" s="14" t="s">
        <v>8</v>
      </c>
    </row>
    <row r="153" spans="1:6" ht="20.25" customHeight="1">
      <c r="A153" s="14" t="s">
        <v>198</v>
      </c>
      <c r="B153" s="14" t="s">
        <v>27</v>
      </c>
      <c r="C153" s="18">
        <v>82</v>
      </c>
      <c r="D153" s="28">
        <v>85</v>
      </c>
      <c r="E153" s="53">
        <f t="shared" si="4"/>
        <v>6970</v>
      </c>
      <c r="F153" s="14" t="s">
        <v>4</v>
      </c>
    </row>
    <row r="154" spans="1:6" ht="20.25" customHeight="1">
      <c r="A154" s="23" t="s">
        <v>250</v>
      </c>
      <c r="B154" s="69" t="s">
        <v>87</v>
      </c>
      <c r="C154" s="43">
        <v>88</v>
      </c>
      <c r="D154" s="86">
        <v>75</v>
      </c>
      <c r="E154" s="81">
        <f t="shared" si="4"/>
        <v>6600</v>
      </c>
      <c r="F154" s="133" t="s">
        <v>125</v>
      </c>
    </row>
    <row r="155" spans="1:6" ht="20.25" customHeight="1">
      <c r="A155" s="26" t="s">
        <v>9</v>
      </c>
      <c r="B155" s="69" t="s">
        <v>133</v>
      </c>
      <c r="C155" s="43">
        <v>88</v>
      </c>
      <c r="D155" s="83">
        <v>52</v>
      </c>
      <c r="E155" s="81">
        <f t="shared" si="4"/>
        <v>4576</v>
      </c>
      <c r="F155" s="32" t="s">
        <v>4</v>
      </c>
    </row>
    <row r="156" spans="1:6" ht="20.25" customHeight="1">
      <c r="A156" s="26"/>
      <c r="B156" s="72" t="s">
        <v>135</v>
      </c>
      <c r="C156" s="43">
        <v>88</v>
      </c>
      <c r="D156" s="83">
        <v>39</v>
      </c>
      <c r="E156" s="81">
        <f t="shared" si="4"/>
        <v>3432</v>
      </c>
      <c r="F156" s="133" t="s">
        <v>125</v>
      </c>
    </row>
    <row r="157" spans="1:6" ht="20.25" customHeight="1">
      <c r="A157" s="11" t="s">
        <v>199</v>
      </c>
      <c r="B157" s="55" t="s">
        <v>189</v>
      </c>
      <c r="C157" s="18">
        <v>95</v>
      </c>
      <c r="D157" s="13">
        <v>98</v>
      </c>
      <c r="E157" s="53">
        <f t="shared" si="4"/>
        <v>9310</v>
      </c>
      <c r="F157" s="11" t="s">
        <v>178</v>
      </c>
    </row>
    <row r="158" spans="1:6" ht="20.25" customHeight="1">
      <c r="A158" s="22"/>
      <c r="B158" s="55" t="s">
        <v>186</v>
      </c>
      <c r="C158" s="18">
        <v>95</v>
      </c>
      <c r="D158" s="13">
        <v>54</v>
      </c>
      <c r="E158" s="53">
        <f t="shared" si="4"/>
        <v>5130</v>
      </c>
      <c r="F158" s="11" t="s">
        <v>178</v>
      </c>
    </row>
    <row r="159" spans="1:6" ht="20.25" customHeight="1">
      <c r="A159" s="14" t="s">
        <v>200</v>
      </c>
      <c r="B159" s="14" t="s">
        <v>92</v>
      </c>
      <c r="C159" s="119">
        <v>83</v>
      </c>
      <c r="D159" s="13">
        <v>110</v>
      </c>
      <c r="E159" s="68">
        <f>SUM(C159*D159)</f>
        <v>9130</v>
      </c>
      <c r="F159" s="14" t="s">
        <v>98</v>
      </c>
    </row>
    <row r="160" spans="1:6" ht="20.25" customHeight="1">
      <c r="A160" s="108" t="s">
        <v>201</v>
      </c>
      <c r="B160" s="22" t="s">
        <v>107</v>
      </c>
      <c r="C160" s="18">
        <v>84</v>
      </c>
      <c r="D160" s="28">
        <v>92</v>
      </c>
      <c r="E160" s="53">
        <f>SUM(C160*D160)</f>
        <v>7728</v>
      </c>
      <c r="F160" s="29" t="s">
        <v>3</v>
      </c>
    </row>
    <row r="161" spans="1:6" ht="20.25" customHeight="1">
      <c r="A161" s="11" t="s">
        <v>202</v>
      </c>
      <c r="B161" s="22" t="s">
        <v>164</v>
      </c>
      <c r="C161" s="18">
        <v>88</v>
      </c>
      <c r="D161" s="13">
        <v>70</v>
      </c>
      <c r="E161" s="53">
        <f>SUM(C161*D161)</f>
        <v>6160</v>
      </c>
      <c r="F161" s="14" t="s">
        <v>4</v>
      </c>
    </row>
    <row r="162" spans="1:6" ht="20.25" customHeight="1">
      <c r="A162" s="48"/>
      <c r="B162" s="49" t="s">
        <v>58</v>
      </c>
      <c r="C162" s="47">
        <f>SUM(C147:C161)</f>
        <v>1241</v>
      </c>
      <c r="D162" s="50">
        <f>SUM(D147:D161)</f>
        <v>972</v>
      </c>
      <c r="E162" s="21">
        <f>SUM(E147:E161)</f>
        <v>80442</v>
      </c>
      <c r="F162" s="98"/>
    </row>
    <row r="163" spans="1:6" ht="20.25" customHeight="1" hidden="1">
      <c r="A163" s="2"/>
      <c r="B163" s="2"/>
      <c r="C163" s="4"/>
      <c r="D163" s="4"/>
      <c r="E163" s="31"/>
      <c r="F163" s="99"/>
    </row>
    <row r="164" spans="1:6" ht="20.25" customHeight="1">
      <c r="A164" s="2"/>
      <c r="B164" s="2" t="s">
        <v>257</v>
      </c>
      <c r="C164" s="4"/>
      <c r="D164" s="4"/>
      <c r="E164" s="31"/>
      <c r="F164" s="99"/>
    </row>
    <row r="165" spans="1:6" ht="20.25" customHeight="1">
      <c r="A165" s="2"/>
      <c r="B165" s="2"/>
      <c r="C165" s="4"/>
      <c r="D165" s="4"/>
      <c r="E165" s="31"/>
      <c r="F165" s="99"/>
    </row>
    <row r="166" spans="1:6" ht="20.25" customHeight="1">
      <c r="A166" s="2"/>
      <c r="B166" s="2"/>
      <c r="C166" s="4"/>
      <c r="D166" s="4"/>
      <c r="E166" s="31"/>
      <c r="F166" s="99"/>
    </row>
    <row r="167" spans="1:6" ht="20.25" customHeight="1">
      <c r="A167" s="2"/>
      <c r="B167" s="2"/>
      <c r="C167" s="4"/>
      <c r="D167" s="4"/>
      <c r="E167" s="31"/>
      <c r="F167" s="99"/>
    </row>
    <row r="168" spans="1:6" ht="23.25">
      <c r="A168" s="172" t="s">
        <v>244</v>
      </c>
      <c r="B168" s="172"/>
      <c r="C168" s="172"/>
      <c r="D168" s="172"/>
      <c r="E168" s="172"/>
      <c r="F168" s="172"/>
    </row>
    <row r="169" spans="1:6" ht="23.25">
      <c r="A169" s="172" t="s">
        <v>265</v>
      </c>
      <c r="B169" s="172"/>
      <c r="C169" s="172"/>
      <c r="D169" s="172"/>
      <c r="E169" s="172"/>
      <c r="F169" s="172"/>
    </row>
    <row r="170" spans="1:6" ht="23.25">
      <c r="A170" s="155" t="s">
        <v>0</v>
      </c>
      <c r="B170" s="155"/>
      <c r="C170" s="155"/>
      <c r="D170" s="155"/>
      <c r="E170" s="155"/>
      <c r="F170" s="155"/>
    </row>
    <row r="171" spans="1:6" ht="23.25">
      <c r="A171" s="9" t="s">
        <v>1</v>
      </c>
      <c r="B171" s="10" t="s">
        <v>2</v>
      </c>
      <c r="C171" s="59" t="s">
        <v>11</v>
      </c>
      <c r="D171" s="59" t="s">
        <v>13</v>
      </c>
      <c r="E171" s="30" t="s">
        <v>12</v>
      </c>
      <c r="F171" s="9" t="s">
        <v>5</v>
      </c>
    </row>
    <row r="172" spans="1:6" ht="21.75" customHeight="1">
      <c r="A172" s="11" t="s">
        <v>196</v>
      </c>
      <c r="B172" s="20" t="s">
        <v>142</v>
      </c>
      <c r="C172" s="18">
        <v>85</v>
      </c>
      <c r="D172" s="13">
        <v>72</v>
      </c>
      <c r="E172" s="52">
        <f aca="true" t="shared" si="5" ref="E172:E183">SUM(C172*D172)</f>
        <v>6120</v>
      </c>
      <c r="F172" s="95" t="s">
        <v>125</v>
      </c>
    </row>
    <row r="173" spans="1:6" ht="21.75" customHeight="1">
      <c r="A173" s="15"/>
      <c r="B173" s="20" t="s">
        <v>143</v>
      </c>
      <c r="C173" s="18">
        <v>85</v>
      </c>
      <c r="D173" s="13">
        <v>64</v>
      </c>
      <c r="E173" s="52">
        <f t="shared" si="5"/>
        <v>5440</v>
      </c>
      <c r="F173" s="95" t="s">
        <v>125</v>
      </c>
    </row>
    <row r="174" spans="1:6" ht="21.75" customHeight="1">
      <c r="A174" s="22"/>
      <c r="B174" s="55" t="s">
        <v>144</v>
      </c>
      <c r="C174" s="18">
        <v>85</v>
      </c>
      <c r="D174" s="28">
        <v>64</v>
      </c>
      <c r="E174" s="52">
        <f t="shared" si="5"/>
        <v>5440</v>
      </c>
      <c r="F174" s="95" t="s">
        <v>125</v>
      </c>
    </row>
    <row r="175" spans="1:6" ht="21.75" customHeight="1">
      <c r="A175" s="15" t="s">
        <v>197</v>
      </c>
      <c r="B175" s="94" t="s">
        <v>82</v>
      </c>
      <c r="C175" s="12">
        <v>85</v>
      </c>
      <c r="D175" s="13">
        <v>63</v>
      </c>
      <c r="E175" s="53">
        <f t="shared" si="5"/>
        <v>5355</v>
      </c>
      <c r="F175" s="95" t="s">
        <v>8</v>
      </c>
    </row>
    <row r="176" spans="1:6" ht="21.75" customHeight="1">
      <c r="A176" s="15"/>
      <c r="B176" s="55" t="s">
        <v>214</v>
      </c>
      <c r="C176" s="18">
        <v>85</v>
      </c>
      <c r="D176" s="13">
        <v>37</v>
      </c>
      <c r="E176" s="52">
        <f t="shared" si="5"/>
        <v>3145</v>
      </c>
      <c r="F176" s="11" t="s">
        <v>8</v>
      </c>
    </row>
    <row r="177" spans="1:6" ht="21.75" customHeight="1">
      <c r="A177" s="15"/>
      <c r="B177" s="55" t="s">
        <v>215</v>
      </c>
      <c r="C177" s="12">
        <v>85</v>
      </c>
      <c r="D177" s="13">
        <v>30</v>
      </c>
      <c r="E177" s="52">
        <f t="shared" si="5"/>
        <v>2550</v>
      </c>
      <c r="F177" s="14" t="s">
        <v>8</v>
      </c>
    </row>
    <row r="178" spans="1:6" ht="21.75" customHeight="1">
      <c r="A178" s="14" t="s">
        <v>198</v>
      </c>
      <c r="B178" s="14" t="s">
        <v>28</v>
      </c>
      <c r="C178" s="18">
        <v>83</v>
      </c>
      <c r="D178" s="13">
        <v>89</v>
      </c>
      <c r="E178" s="53">
        <f t="shared" si="5"/>
        <v>7387</v>
      </c>
      <c r="F178" s="14" t="s">
        <v>4</v>
      </c>
    </row>
    <row r="179" spans="1:6" ht="21.75" customHeight="1">
      <c r="A179" s="23" t="s">
        <v>250</v>
      </c>
      <c r="B179" s="69" t="s">
        <v>136</v>
      </c>
      <c r="C179" s="42">
        <v>85</v>
      </c>
      <c r="D179" s="83">
        <v>78</v>
      </c>
      <c r="E179" s="81">
        <f t="shared" si="5"/>
        <v>6630</v>
      </c>
      <c r="F179" s="133" t="s">
        <v>125</v>
      </c>
    </row>
    <row r="180" spans="1:6" ht="21.75" customHeight="1">
      <c r="A180" s="26" t="s">
        <v>9</v>
      </c>
      <c r="B180" s="69" t="s">
        <v>103</v>
      </c>
      <c r="C180" s="42">
        <v>85</v>
      </c>
      <c r="D180" s="83">
        <v>52</v>
      </c>
      <c r="E180" s="81">
        <f t="shared" si="5"/>
        <v>4420</v>
      </c>
      <c r="F180" s="32" t="s">
        <v>4</v>
      </c>
    </row>
    <row r="181" spans="1:6" ht="21.75" customHeight="1">
      <c r="A181" s="26"/>
      <c r="B181" s="69" t="s">
        <v>88</v>
      </c>
      <c r="C181" s="42">
        <v>85</v>
      </c>
      <c r="D181" s="83">
        <v>52</v>
      </c>
      <c r="E181" s="81">
        <f t="shared" si="5"/>
        <v>4420</v>
      </c>
      <c r="F181" s="32" t="s">
        <v>4</v>
      </c>
    </row>
    <row r="182" spans="1:6" s="100" customFormat="1" ht="21.75" customHeight="1">
      <c r="A182" s="11" t="s">
        <v>199</v>
      </c>
      <c r="B182" s="55" t="s">
        <v>190</v>
      </c>
      <c r="C182" s="18">
        <v>85</v>
      </c>
      <c r="D182" s="13">
        <v>109</v>
      </c>
      <c r="E182" s="53">
        <f t="shared" si="5"/>
        <v>9265</v>
      </c>
      <c r="F182" s="11" t="s">
        <v>178</v>
      </c>
    </row>
    <row r="183" spans="1:6" s="100" customFormat="1" ht="21.75" customHeight="1">
      <c r="A183" s="22"/>
      <c r="B183" s="55" t="s">
        <v>187</v>
      </c>
      <c r="C183" s="18">
        <v>85</v>
      </c>
      <c r="D183" s="13">
        <v>54</v>
      </c>
      <c r="E183" s="53">
        <f t="shared" si="5"/>
        <v>4590</v>
      </c>
      <c r="F183" s="11" t="s">
        <v>178</v>
      </c>
    </row>
    <row r="184" spans="1:6" ht="21.75" customHeight="1">
      <c r="A184" s="14" t="s">
        <v>200</v>
      </c>
      <c r="B184" s="14" t="s">
        <v>29</v>
      </c>
      <c r="C184" s="18">
        <v>85</v>
      </c>
      <c r="D184" s="28">
        <v>100</v>
      </c>
      <c r="E184" s="52">
        <f>C184*D184</f>
        <v>8500</v>
      </c>
      <c r="F184" s="11" t="s">
        <v>98</v>
      </c>
    </row>
    <row r="185" spans="1:6" ht="21.75" customHeight="1">
      <c r="A185" s="108" t="s">
        <v>201</v>
      </c>
      <c r="B185" s="22" t="s">
        <v>108</v>
      </c>
      <c r="C185" s="18">
        <v>80</v>
      </c>
      <c r="D185" s="28">
        <v>98</v>
      </c>
      <c r="E185" s="53">
        <f>SUM(C185*D185)</f>
        <v>7840</v>
      </c>
      <c r="F185" s="29" t="s">
        <v>3</v>
      </c>
    </row>
    <row r="186" spans="1:6" ht="21.75" customHeight="1">
      <c r="A186" s="11" t="s">
        <v>202</v>
      </c>
      <c r="B186" s="22" t="s">
        <v>165</v>
      </c>
      <c r="C186" s="18">
        <v>85</v>
      </c>
      <c r="D186" s="13">
        <v>68</v>
      </c>
      <c r="E186" s="53">
        <f>SUM(C186*D186)</f>
        <v>5780</v>
      </c>
      <c r="F186" s="14" t="s">
        <v>4</v>
      </c>
    </row>
    <row r="187" spans="1:6" ht="21.75" customHeight="1">
      <c r="A187" s="48"/>
      <c r="B187" s="49" t="s">
        <v>58</v>
      </c>
      <c r="C187" s="140">
        <f>SUM(C172:C186)</f>
        <v>1268</v>
      </c>
      <c r="D187" s="144">
        <f>SUM(D172:D186)</f>
        <v>1030</v>
      </c>
      <c r="E187" s="21">
        <f>SUM(E172:E186)</f>
        <v>86882</v>
      </c>
      <c r="F187" s="20"/>
    </row>
    <row r="188" spans="1:6" ht="21.75" customHeight="1">
      <c r="A188" s="2"/>
      <c r="B188" s="2" t="s">
        <v>258</v>
      </c>
      <c r="C188" s="4"/>
      <c r="D188" s="4"/>
      <c r="E188" s="31"/>
      <c r="F188" s="16"/>
    </row>
    <row r="189" spans="1:6" ht="21.75" customHeight="1">
      <c r="A189" s="2"/>
      <c r="B189" s="2"/>
      <c r="C189" s="4"/>
      <c r="D189" s="4"/>
      <c r="E189" s="31"/>
      <c r="F189" s="16"/>
    </row>
    <row r="190" spans="1:6" ht="21.75" customHeight="1">
      <c r="A190" s="2"/>
      <c r="B190" s="2"/>
      <c r="C190" s="4"/>
      <c r="D190" s="4"/>
      <c r="E190" s="31"/>
      <c r="F190" s="16"/>
    </row>
    <row r="191" spans="1:6" ht="21" customHeight="1">
      <c r="A191" s="172" t="s">
        <v>244</v>
      </c>
      <c r="B191" s="172"/>
      <c r="C191" s="172"/>
      <c r="D191" s="172"/>
      <c r="E191" s="172"/>
      <c r="F191" s="172"/>
    </row>
    <row r="192" spans="1:6" ht="21" customHeight="1">
      <c r="A192" s="172" t="s">
        <v>266</v>
      </c>
      <c r="B192" s="172"/>
      <c r="C192" s="172"/>
      <c r="D192" s="172"/>
      <c r="E192" s="172"/>
      <c r="F192" s="172"/>
    </row>
    <row r="193" spans="1:6" ht="21" customHeight="1">
      <c r="A193" s="155" t="s">
        <v>0</v>
      </c>
      <c r="B193" s="155"/>
      <c r="C193" s="155"/>
      <c r="D193" s="155"/>
      <c r="E193" s="155"/>
      <c r="F193" s="155"/>
    </row>
    <row r="194" spans="1:6" ht="21" customHeight="1">
      <c r="A194" s="9" t="s">
        <v>1</v>
      </c>
      <c r="B194" s="10" t="s">
        <v>2</v>
      </c>
      <c r="C194" s="59" t="s">
        <v>11</v>
      </c>
      <c r="D194" s="59" t="s">
        <v>13</v>
      </c>
      <c r="E194" s="30" t="s">
        <v>12</v>
      </c>
      <c r="F194" s="9" t="s">
        <v>5</v>
      </c>
    </row>
    <row r="195" spans="1:6" ht="18" customHeight="1">
      <c r="A195" s="11" t="s">
        <v>197</v>
      </c>
      <c r="B195" s="20" t="s">
        <v>81</v>
      </c>
      <c r="C195" s="18">
        <v>35</v>
      </c>
      <c r="D195" s="13">
        <v>72</v>
      </c>
      <c r="E195" s="52">
        <f aca="true" t="shared" si="6" ref="E195:E203">SUM(C195*D195)</f>
        <v>2520</v>
      </c>
      <c r="F195" s="14" t="s">
        <v>4</v>
      </c>
    </row>
    <row r="196" spans="1:6" ht="18" customHeight="1">
      <c r="A196" s="22"/>
      <c r="B196" s="20" t="s">
        <v>80</v>
      </c>
      <c r="C196" s="18">
        <v>35</v>
      </c>
      <c r="D196" s="13">
        <v>92</v>
      </c>
      <c r="E196" s="52">
        <f t="shared" si="6"/>
        <v>3220</v>
      </c>
      <c r="F196" s="14" t="s">
        <v>4</v>
      </c>
    </row>
    <row r="197" spans="1:6" ht="18" customHeight="1">
      <c r="A197" s="15" t="s">
        <v>198</v>
      </c>
      <c r="B197" s="14" t="s">
        <v>172</v>
      </c>
      <c r="C197" s="18">
        <v>35</v>
      </c>
      <c r="D197" s="13">
        <v>86</v>
      </c>
      <c r="E197" s="52">
        <f t="shared" si="6"/>
        <v>3010</v>
      </c>
      <c r="F197" s="14" t="s">
        <v>125</v>
      </c>
    </row>
    <row r="198" spans="1:6" ht="18" customHeight="1">
      <c r="A198" s="26" t="s">
        <v>250</v>
      </c>
      <c r="B198" s="69" t="s">
        <v>155</v>
      </c>
      <c r="C198" s="42">
        <v>35</v>
      </c>
      <c r="D198" s="83">
        <v>79</v>
      </c>
      <c r="E198" s="52">
        <f t="shared" si="6"/>
        <v>2765</v>
      </c>
      <c r="F198" s="42" t="s">
        <v>4</v>
      </c>
    </row>
    <row r="199" spans="1:6" ht="18" customHeight="1">
      <c r="A199" s="26" t="s">
        <v>9</v>
      </c>
      <c r="B199" s="70" t="s">
        <v>126</v>
      </c>
      <c r="C199" s="42">
        <v>35</v>
      </c>
      <c r="D199" s="82">
        <v>55</v>
      </c>
      <c r="E199" s="52">
        <f t="shared" si="6"/>
        <v>1925</v>
      </c>
      <c r="F199" s="42" t="s">
        <v>4</v>
      </c>
    </row>
    <row r="200" spans="1:6" ht="18" customHeight="1">
      <c r="A200" s="11" t="s">
        <v>199</v>
      </c>
      <c r="B200" s="14" t="s">
        <v>180</v>
      </c>
      <c r="C200" s="18">
        <v>35</v>
      </c>
      <c r="D200" s="75">
        <v>120</v>
      </c>
      <c r="E200" s="52">
        <f t="shared" si="6"/>
        <v>4200</v>
      </c>
      <c r="F200" s="14" t="s">
        <v>10</v>
      </c>
    </row>
    <row r="201" spans="1:6" ht="18" customHeight="1">
      <c r="A201" s="14" t="s">
        <v>200</v>
      </c>
      <c r="B201" s="14" t="s">
        <v>194</v>
      </c>
      <c r="C201" s="18">
        <v>35</v>
      </c>
      <c r="D201" s="28">
        <v>80</v>
      </c>
      <c r="E201" s="52">
        <f t="shared" si="6"/>
        <v>2800</v>
      </c>
      <c r="F201" s="11" t="s">
        <v>4</v>
      </c>
    </row>
    <row r="202" spans="1:6" ht="18" customHeight="1">
      <c r="A202" s="11" t="s">
        <v>201</v>
      </c>
      <c r="B202" s="32" t="s">
        <v>93</v>
      </c>
      <c r="C202" s="18">
        <v>35</v>
      </c>
      <c r="D202" s="13">
        <v>52</v>
      </c>
      <c r="E202" s="52">
        <f t="shared" si="6"/>
        <v>1820</v>
      </c>
      <c r="F202" s="29" t="s">
        <v>3</v>
      </c>
    </row>
    <row r="203" spans="1:6" ht="18" customHeight="1">
      <c r="A203" s="11" t="s">
        <v>202</v>
      </c>
      <c r="B203" s="22" t="s">
        <v>166</v>
      </c>
      <c r="C203" s="18">
        <v>45</v>
      </c>
      <c r="D203" s="13">
        <v>64</v>
      </c>
      <c r="E203" s="52">
        <f t="shared" si="6"/>
        <v>2880</v>
      </c>
      <c r="F203" s="14" t="s">
        <v>109</v>
      </c>
    </row>
    <row r="204" spans="1:6" ht="19.5" customHeight="1">
      <c r="A204" s="48"/>
      <c r="B204" s="49" t="s">
        <v>58</v>
      </c>
      <c r="C204" s="47">
        <f>SUM(C195:C203)</f>
        <v>325</v>
      </c>
      <c r="D204" s="51">
        <f>SUM(D195:D203)</f>
        <v>700</v>
      </c>
      <c r="E204" s="21">
        <f>SUM(E195:E203)</f>
        <v>25140</v>
      </c>
      <c r="F204" s="20"/>
    </row>
    <row r="205" spans="1:6" ht="19.5" customHeight="1">
      <c r="A205" s="2"/>
      <c r="B205" s="2" t="s">
        <v>259</v>
      </c>
      <c r="C205" s="4"/>
      <c r="D205" s="92"/>
      <c r="E205" s="31"/>
      <c r="F205" s="16"/>
    </row>
    <row r="206" spans="1:6" ht="19.5" customHeight="1">
      <c r="A206" s="2"/>
      <c r="B206" s="2"/>
      <c r="C206" s="4"/>
      <c r="D206" s="92"/>
      <c r="E206" s="31"/>
      <c r="F206" s="16"/>
    </row>
    <row r="207" spans="1:6" ht="19.5" customHeight="1">
      <c r="A207" s="2"/>
      <c r="B207" s="2"/>
      <c r="C207" s="4"/>
      <c r="D207" s="92"/>
      <c r="E207" s="31"/>
      <c r="F207" s="16"/>
    </row>
    <row r="208" spans="1:6" ht="19.5" customHeight="1">
      <c r="A208" s="2"/>
      <c r="B208" s="2"/>
      <c r="C208" s="4"/>
      <c r="D208" s="92"/>
      <c r="E208" s="31"/>
      <c r="F208" s="16"/>
    </row>
    <row r="209" spans="1:6" ht="19.5" customHeight="1">
      <c r="A209" s="2"/>
      <c r="B209" s="2"/>
      <c r="C209" s="4"/>
      <c r="D209" s="92"/>
      <c r="E209" s="31"/>
      <c r="F209" s="16"/>
    </row>
    <row r="210" spans="1:6" ht="19.5" customHeight="1">
      <c r="A210" s="2"/>
      <c r="B210" s="2"/>
      <c r="C210" s="4"/>
      <c r="D210" s="92"/>
      <c r="E210" s="31"/>
      <c r="F210" s="16"/>
    </row>
    <row r="211" spans="1:6" ht="19.5" customHeight="1">
      <c r="A211" s="2"/>
      <c r="B211" s="2"/>
      <c r="C211" s="4"/>
      <c r="D211" s="92"/>
      <c r="E211" s="31"/>
      <c r="F211" s="16"/>
    </row>
    <row r="212" spans="1:6" ht="19.5" customHeight="1">
      <c r="A212" s="2"/>
      <c r="B212" s="2"/>
      <c r="C212" s="4"/>
      <c r="D212" s="92"/>
      <c r="E212" s="31"/>
      <c r="F212" s="16"/>
    </row>
    <row r="213" spans="1:6" ht="19.5" customHeight="1">
      <c r="A213" s="2"/>
      <c r="B213" s="2"/>
      <c r="C213" s="4"/>
      <c r="D213" s="92"/>
      <c r="E213" s="31"/>
      <c r="F213" s="16"/>
    </row>
    <row r="214" spans="1:6" ht="19.5" customHeight="1">
      <c r="A214" s="2"/>
      <c r="B214" s="2"/>
      <c r="C214" s="4"/>
      <c r="D214" s="92"/>
      <c r="E214" s="31"/>
      <c r="F214" s="16"/>
    </row>
    <row r="215" spans="1:6" ht="19.5" customHeight="1">
      <c r="A215" s="2"/>
      <c r="B215" s="2"/>
      <c r="C215" s="4"/>
      <c r="D215" s="92"/>
      <c r="E215" s="31"/>
      <c r="F215" s="16"/>
    </row>
    <row r="216" spans="1:6" ht="19.5" customHeight="1">
      <c r="A216" s="2"/>
      <c r="B216" s="2"/>
      <c r="C216" s="4"/>
      <c r="D216" s="92"/>
      <c r="E216" s="31"/>
      <c r="F216" s="16"/>
    </row>
    <row r="217" spans="1:6" ht="19.5" customHeight="1">
      <c r="A217" s="172" t="s">
        <v>244</v>
      </c>
      <c r="B217" s="172"/>
      <c r="C217" s="172"/>
      <c r="D217" s="172"/>
      <c r="E217" s="172"/>
      <c r="F217" s="172"/>
    </row>
    <row r="218" spans="1:6" ht="19.5" customHeight="1">
      <c r="A218" s="172" t="s">
        <v>267</v>
      </c>
      <c r="B218" s="172"/>
      <c r="C218" s="172"/>
      <c r="D218" s="172"/>
      <c r="E218" s="172"/>
      <c r="F218" s="172"/>
    </row>
    <row r="219" spans="1:6" ht="19.5" customHeight="1">
      <c r="A219" s="155" t="s">
        <v>0</v>
      </c>
      <c r="B219" s="155"/>
      <c r="C219" s="155"/>
      <c r="D219" s="155"/>
      <c r="E219" s="155"/>
      <c r="F219" s="155"/>
    </row>
    <row r="220" spans="1:6" ht="19.5" customHeight="1">
      <c r="A220" s="9" t="s">
        <v>1</v>
      </c>
      <c r="B220" s="10" t="s">
        <v>2</v>
      </c>
      <c r="C220" s="59" t="s">
        <v>11</v>
      </c>
      <c r="D220" s="59" t="s">
        <v>13</v>
      </c>
      <c r="E220" s="30" t="s">
        <v>12</v>
      </c>
      <c r="F220" s="9" t="s">
        <v>5</v>
      </c>
    </row>
    <row r="221" spans="1:6" ht="19.5" customHeight="1">
      <c r="A221" s="11" t="s">
        <v>196</v>
      </c>
      <c r="B221" s="20" t="s">
        <v>69</v>
      </c>
      <c r="C221" s="18">
        <v>36</v>
      </c>
      <c r="D221" s="13">
        <v>83</v>
      </c>
      <c r="E221" s="52">
        <f>SUM(C221*D221)</f>
        <v>2988</v>
      </c>
      <c r="F221" s="14" t="s">
        <v>8</v>
      </c>
    </row>
    <row r="222" spans="1:6" ht="19.5" customHeight="1">
      <c r="A222" s="15"/>
      <c r="B222" s="20" t="s">
        <v>70</v>
      </c>
      <c r="C222" s="18">
        <v>36</v>
      </c>
      <c r="D222" s="28">
        <v>56</v>
      </c>
      <c r="E222" s="52">
        <f>SUM(C222*D222)</f>
        <v>2016</v>
      </c>
      <c r="F222" s="14" t="s">
        <v>8</v>
      </c>
    </row>
    <row r="223" spans="1:6" ht="19.5" customHeight="1">
      <c r="A223" s="11" t="s">
        <v>197</v>
      </c>
      <c r="B223" s="20" t="s">
        <v>78</v>
      </c>
      <c r="C223" s="18">
        <v>36</v>
      </c>
      <c r="D223" s="28">
        <v>80</v>
      </c>
      <c r="E223" s="52">
        <f>SUM(C223*D223)</f>
        <v>2880</v>
      </c>
      <c r="F223" s="14" t="s">
        <v>4</v>
      </c>
    </row>
    <row r="224" spans="1:6" ht="19.5" customHeight="1">
      <c r="A224" s="22"/>
      <c r="B224" s="20" t="s">
        <v>79</v>
      </c>
      <c r="C224" s="18">
        <v>36</v>
      </c>
      <c r="D224" s="13">
        <v>80</v>
      </c>
      <c r="E224" s="52">
        <f>SUM(C224*D224)</f>
        <v>2880</v>
      </c>
      <c r="F224" s="14" t="s">
        <v>4</v>
      </c>
    </row>
    <row r="225" spans="1:6" ht="19.5" customHeight="1">
      <c r="A225" s="14" t="s">
        <v>198</v>
      </c>
      <c r="B225" s="14" t="s">
        <v>173</v>
      </c>
      <c r="C225" s="18">
        <v>36</v>
      </c>
      <c r="D225" s="13">
        <v>98</v>
      </c>
      <c r="E225" s="53">
        <f>SUM(C225*D225)</f>
        <v>3528</v>
      </c>
      <c r="F225" s="14" t="s">
        <v>125</v>
      </c>
    </row>
    <row r="226" spans="1:6" ht="19.5" customHeight="1">
      <c r="A226" s="26" t="s">
        <v>250</v>
      </c>
      <c r="B226" s="70" t="s">
        <v>30</v>
      </c>
      <c r="C226" s="43">
        <v>36</v>
      </c>
      <c r="D226" s="83">
        <v>77</v>
      </c>
      <c r="E226" s="81">
        <f aca="true" t="shared" si="7" ref="E226:E233">SUM(C226*D226)</f>
        <v>2772</v>
      </c>
      <c r="F226" s="42" t="s">
        <v>4</v>
      </c>
    </row>
    <row r="227" spans="1:6" ht="19.5" customHeight="1">
      <c r="A227" s="26" t="s">
        <v>9</v>
      </c>
      <c r="B227" s="69" t="s">
        <v>31</v>
      </c>
      <c r="C227" s="43">
        <v>36</v>
      </c>
      <c r="D227" s="82">
        <v>54</v>
      </c>
      <c r="E227" s="81">
        <f t="shared" si="7"/>
        <v>1944</v>
      </c>
      <c r="F227" s="42" t="s">
        <v>4</v>
      </c>
    </row>
    <row r="228" spans="1:6" ht="19.5" customHeight="1">
      <c r="A228" s="26"/>
      <c r="B228" s="69" t="s">
        <v>32</v>
      </c>
      <c r="C228" s="43">
        <v>36</v>
      </c>
      <c r="D228" s="82">
        <v>45</v>
      </c>
      <c r="E228" s="84">
        <f t="shared" si="7"/>
        <v>1620</v>
      </c>
      <c r="F228" s="42" t="s">
        <v>4</v>
      </c>
    </row>
    <row r="229" spans="1:6" ht="19.5" customHeight="1">
      <c r="A229" s="26"/>
      <c r="B229" s="69" t="s">
        <v>33</v>
      </c>
      <c r="C229" s="43">
        <v>36</v>
      </c>
      <c r="D229" s="82">
        <v>55</v>
      </c>
      <c r="E229" s="84">
        <f t="shared" si="7"/>
        <v>1980</v>
      </c>
      <c r="F229" s="42" t="s">
        <v>4</v>
      </c>
    </row>
    <row r="230" spans="1:6" ht="19.5" customHeight="1">
      <c r="A230" s="26"/>
      <c r="B230" s="69" t="s">
        <v>154</v>
      </c>
      <c r="C230" s="43">
        <v>36</v>
      </c>
      <c r="D230" s="82">
        <v>79</v>
      </c>
      <c r="E230" s="84">
        <f t="shared" si="7"/>
        <v>2844</v>
      </c>
      <c r="F230" s="42" t="s">
        <v>4</v>
      </c>
    </row>
    <row r="231" spans="1:6" ht="19.5" customHeight="1">
      <c r="A231" s="26"/>
      <c r="B231" s="70" t="s">
        <v>34</v>
      </c>
      <c r="C231" s="43">
        <v>36</v>
      </c>
      <c r="D231" s="82">
        <v>68</v>
      </c>
      <c r="E231" s="84">
        <f t="shared" si="7"/>
        <v>2448</v>
      </c>
      <c r="F231" s="42" t="s">
        <v>4</v>
      </c>
    </row>
    <row r="232" spans="1:6" ht="19.5" customHeight="1">
      <c r="A232" s="22"/>
      <c r="B232" s="70" t="s">
        <v>127</v>
      </c>
      <c r="C232" s="43">
        <v>36</v>
      </c>
      <c r="D232" s="82">
        <v>55</v>
      </c>
      <c r="E232" s="84">
        <f t="shared" si="7"/>
        <v>1980</v>
      </c>
      <c r="F232" s="42" t="s">
        <v>4</v>
      </c>
    </row>
    <row r="233" spans="1:6" ht="19.5" customHeight="1">
      <c r="A233" s="11" t="s">
        <v>199</v>
      </c>
      <c r="B233" s="14" t="s">
        <v>181</v>
      </c>
      <c r="C233" s="12">
        <v>40</v>
      </c>
      <c r="D233" s="75">
        <v>120</v>
      </c>
      <c r="E233" s="53">
        <f t="shared" si="7"/>
        <v>4800</v>
      </c>
      <c r="F233" s="14" t="s">
        <v>10</v>
      </c>
    </row>
    <row r="234" spans="1:6" ht="19.5" customHeight="1">
      <c r="A234" s="14" t="s">
        <v>204</v>
      </c>
      <c r="B234" s="14" t="s">
        <v>195</v>
      </c>
      <c r="C234" s="18">
        <v>36</v>
      </c>
      <c r="D234" s="28">
        <v>80</v>
      </c>
      <c r="E234" s="52">
        <f>C234*D234</f>
        <v>2880</v>
      </c>
      <c r="F234" s="11" t="s">
        <v>4</v>
      </c>
    </row>
    <row r="235" spans="1:6" ht="19.5" customHeight="1">
      <c r="A235" s="15" t="s">
        <v>201</v>
      </c>
      <c r="B235" s="32" t="s">
        <v>35</v>
      </c>
      <c r="C235" s="18">
        <v>36</v>
      </c>
      <c r="D235" s="13">
        <v>52</v>
      </c>
      <c r="E235" s="53">
        <f>SUM(C235*D235)</f>
        <v>1872</v>
      </c>
      <c r="F235" s="29" t="s">
        <v>3</v>
      </c>
    </row>
    <row r="236" spans="1:6" ht="19.5" customHeight="1">
      <c r="A236" s="15"/>
      <c r="B236" s="14" t="s">
        <v>36</v>
      </c>
      <c r="C236" s="18">
        <v>30</v>
      </c>
      <c r="D236" s="25">
        <v>73</v>
      </c>
      <c r="E236" s="53">
        <f>SUM(C236*D236)</f>
        <v>2190</v>
      </c>
      <c r="F236" s="29" t="s">
        <v>3</v>
      </c>
    </row>
    <row r="237" spans="1:6" ht="19.5" customHeight="1">
      <c r="A237" s="11" t="s">
        <v>202</v>
      </c>
      <c r="B237" s="22" t="s">
        <v>167</v>
      </c>
      <c r="C237" s="18">
        <v>36</v>
      </c>
      <c r="D237" s="13">
        <v>79</v>
      </c>
      <c r="E237" s="53">
        <f>SUM(C237*D237)</f>
        <v>2844</v>
      </c>
      <c r="F237" s="14" t="s">
        <v>109</v>
      </c>
    </row>
    <row r="238" spans="1:6" ht="19.5" customHeight="1">
      <c r="A238" s="48"/>
      <c r="B238" s="49" t="s">
        <v>58</v>
      </c>
      <c r="C238" s="140">
        <f>SUM(C221:C237)</f>
        <v>610</v>
      </c>
      <c r="D238" s="144">
        <f>SUM(D221:D237)</f>
        <v>1234</v>
      </c>
      <c r="E238" s="140">
        <f>SUM(E221:E237)</f>
        <v>44466</v>
      </c>
      <c r="F238" s="20"/>
    </row>
    <row r="239" spans="1:6" ht="19.5" customHeight="1">
      <c r="A239" s="2"/>
      <c r="B239" s="2" t="s">
        <v>260</v>
      </c>
      <c r="C239" s="4"/>
      <c r="D239" s="4"/>
      <c r="E239" s="31"/>
      <c r="F239" s="16"/>
    </row>
    <row r="240" spans="1:6" ht="23.25">
      <c r="A240" s="151"/>
      <c r="B240" s="151"/>
      <c r="C240" s="151"/>
      <c r="D240" s="151"/>
      <c r="E240" s="151"/>
      <c r="F240" s="151"/>
    </row>
    <row r="241" spans="1:6" ht="23.25">
      <c r="A241" s="3"/>
      <c r="B241" s="3"/>
      <c r="C241" s="3"/>
      <c r="D241" s="3"/>
      <c r="E241" s="3"/>
      <c r="F241" s="3"/>
    </row>
    <row r="242" spans="1:6" ht="23.25">
      <c r="A242" s="151" t="s">
        <v>244</v>
      </c>
      <c r="B242" s="151"/>
      <c r="C242" s="151"/>
      <c r="D242" s="151"/>
      <c r="E242" s="151"/>
      <c r="F242" s="151"/>
    </row>
    <row r="243" spans="1:6" ht="19.5" customHeight="1">
      <c r="A243" s="169" t="s">
        <v>268</v>
      </c>
      <c r="B243" s="169"/>
      <c r="C243" s="169"/>
      <c r="D243" s="169"/>
      <c r="E243" s="170"/>
      <c r="F243" s="3"/>
    </row>
    <row r="244" spans="1:6" ht="19.5" customHeight="1">
      <c r="A244" s="171" t="s">
        <v>0</v>
      </c>
      <c r="B244" s="171"/>
      <c r="C244" s="171"/>
      <c r="D244" s="171"/>
      <c r="E244" s="171"/>
      <c r="F244" s="3"/>
    </row>
    <row r="245" spans="1:6" ht="17.25" customHeight="1">
      <c r="A245" s="9" t="s">
        <v>1</v>
      </c>
      <c r="B245" s="10" t="s">
        <v>2</v>
      </c>
      <c r="C245" s="59" t="s">
        <v>11</v>
      </c>
      <c r="D245" s="59" t="s">
        <v>13</v>
      </c>
      <c r="E245" s="30" t="s">
        <v>12</v>
      </c>
      <c r="F245" s="6" t="s">
        <v>5</v>
      </c>
    </row>
    <row r="246" spans="1:6" ht="17.25" customHeight="1">
      <c r="A246" s="11" t="s">
        <v>196</v>
      </c>
      <c r="B246" s="20" t="s">
        <v>71</v>
      </c>
      <c r="C246" s="18">
        <v>46</v>
      </c>
      <c r="D246" s="13">
        <v>78</v>
      </c>
      <c r="E246" s="52">
        <f aca="true" t="shared" si="8" ref="E246:E262">SUM(C246*D246)</f>
        <v>3588</v>
      </c>
      <c r="F246" s="14" t="s">
        <v>8</v>
      </c>
    </row>
    <row r="247" spans="1:6" ht="17.25" customHeight="1">
      <c r="A247" s="15"/>
      <c r="B247" s="20" t="s">
        <v>72</v>
      </c>
      <c r="C247" s="12">
        <v>46</v>
      </c>
      <c r="D247" s="13">
        <v>56</v>
      </c>
      <c r="E247" s="52">
        <f t="shared" si="8"/>
        <v>2576</v>
      </c>
      <c r="F247" s="14" t="s">
        <v>8</v>
      </c>
    </row>
    <row r="248" spans="1:6" ht="17.25" customHeight="1">
      <c r="A248" s="14" t="s">
        <v>197</v>
      </c>
      <c r="B248" s="14" t="s">
        <v>76</v>
      </c>
      <c r="C248" s="12">
        <v>46</v>
      </c>
      <c r="D248" s="13">
        <v>88</v>
      </c>
      <c r="E248" s="52">
        <f t="shared" si="8"/>
        <v>4048</v>
      </c>
      <c r="F248" s="14" t="s">
        <v>4</v>
      </c>
    </row>
    <row r="249" spans="1:6" ht="17.25" customHeight="1">
      <c r="A249" s="14"/>
      <c r="B249" s="14" t="s">
        <v>77</v>
      </c>
      <c r="C249" s="12">
        <v>46</v>
      </c>
      <c r="D249" s="13">
        <v>84</v>
      </c>
      <c r="E249" s="52">
        <f t="shared" si="8"/>
        <v>3864</v>
      </c>
      <c r="F249" s="14" t="s">
        <v>4</v>
      </c>
    </row>
    <row r="250" spans="1:6" ht="17.25" customHeight="1">
      <c r="A250" s="14" t="s">
        <v>198</v>
      </c>
      <c r="B250" s="11" t="s">
        <v>174</v>
      </c>
      <c r="C250" s="18">
        <v>46</v>
      </c>
      <c r="D250" s="19">
        <v>108</v>
      </c>
      <c r="E250" s="53">
        <f t="shared" si="8"/>
        <v>4968</v>
      </c>
      <c r="F250" s="11" t="s">
        <v>125</v>
      </c>
    </row>
    <row r="251" spans="1:6" ht="17.25" customHeight="1">
      <c r="A251" s="23" t="s">
        <v>250</v>
      </c>
      <c r="B251" s="70" t="s">
        <v>37</v>
      </c>
      <c r="C251" s="43">
        <v>46</v>
      </c>
      <c r="D251" s="83">
        <v>84</v>
      </c>
      <c r="E251" s="84">
        <f t="shared" si="8"/>
        <v>3864</v>
      </c>
      <c r="F251" s="42" t="s">
        <v>4</v>
      </c>
    </row>
    <row r="252" spans="1:6" ht="17.25" customHeight="1">
      <c r="A252" s="26"/>
      <c r="B252" s="71" t="s">
        <v>95</v>
      </c>
      <c r="C252" s="43">
        <v>46</v>
      </c>
      <c r="D252" s="85">
        <v>56</v>
      </c>
      <c r="E252" s="84">
        <f t="shared" si="8"/>
        <v>2576</v>
      </c>
      <c r="F252" s="43" t="s">
        <v>4</v>
      </c>
    </row>
    <row r="253" spans="1:6" ht="17.25" customHeight="1">
      <c r="A253" s="26"/>
      <c r="B253" s="71" t="s">
        <v>96</v>
      </c>
      <c r="C253" s="43">
        <v>46</v>
      </c>
      <c r="D253" s="83">
        <v>58</v>
      </c>
      <c r="E253" s="84">
        <f t="shared" si="8"/>
        <v>2668</v>
      </c>
      <c r="F253" s="43" t="s">
        <v>4</v>
      </c>
    </row>
    <row r="254" spans="1:6" ht="17.25" customHeight="1">
      <c r="A254" s="26"/>
      <c r="B254" s="71" t="s">
        <v>156</v>
      </c>
      <c r="C254" s="43">
        <v>46</v>
      </c>
      <c r="D254" s="83">
        <v>79</v>
      </c>
      <c r="E254" s="84">
        <f t="shared" si="8"/>
        <v>3634</v>
      </c>
      <c r="F254" s="43" t="s">
        <v>4</v>
      </c>
    </row>
    <row r="255" spans="1:6" ht="17.25" customHeight="1">
      <c r="A255" s="26"/>
      <c r="B255" s="70" t="s">
        <v>97</v>
      </c>
      <c r="C255" s="43">
        <v>46</v>
      </c>
      <c r="D255" s="83">
        <v>79</v>
      </c>
      <c r="E255" s="84">
        <f t="shared" si="8"/>
        <v>3634</v>
      </c>
      <c r="F255" s="42" t="s">
        <v>4</v>
      </c>
    </row>
    <row r="256" spans="1:6" ht="17.25" customHeight="1">
      <c r="A256" s="26"/>
      <c r="B256" s="70" t="s">
        <v>128</v>
      </c>
      <c r="C256" s="42">
        <v>46</v>
      </c>
      <c r="D256" s="83">
        <v>55</v>
      </c>
      <c r="E256" s="84">
        <f t="shared" si="8"/>
        <v>2530</v>
      </c>
      <c r="F256" s="42" t="s">
        <v>4</v>
      </c>
    </row>
    <row r="257" spans="1:6" ht="17.25" customHeight="1">
      <c r="A257" s="26"/>
      <c r="B257" s="70" t="s">
        <v>176</v>
      </c>
      <c r="C257" s="42">
        <v>46</v>
      </c>
      <c r="D257" s="83">
        <v>55</v>
      </c>
      <c r="E257" s="81">
        <f t="shared" si="8"/>
        <v>2530</v>
      </c>
      <c r="F257" s="42" t="s">
        <v>4</v>
      </c>
    </row>
    <row r="258" spans="1:6" ht="17.25" customHeight="1">
      <c r="A258" s="108" t="s">
        <v>199</v>
      </c>
      <c r="B258" s="14" t="s">
        <v>182</v>
      </c>
      <c r="C258" s="12">
        <v>40</v>
      </c>
      <c r="D258" s="75">
        <v>120</v>
      </c>
      <c r="E258" s="81">
        <f t="shared" si="8"/>
        <v>4800</v>
      </c>
      <c r="F258" s="14" t="s">
        <v>10</v>
      </c>
    </row>
    <row r="259" spans="1:6" ht="17.25" customHeight="1">
      <c r="A259" s="14" t="s">
        <v>200</v>
      </c>
      <c r="B259" s="139" t="s">
        <v>38</v>
      </c>
      <c r="C259" s="12">
        <v>46</v>
      </c>
      <c r="D259" s="13">
        <v>80</v>
      </c>
      <c r="E259" s="81">
        <f t="shared" si="8"/>
        <v>3680</v>
      </c>
      <c r="F259" s="14" t="s">
        <v>4</v>
      </c>
    </row>
    <row r="260" spans="1:7" ht="17.25" customHeight="1">
      <c r="A260" s="15" t="s">
        <v>201</v>
      </c>
      <c r="B260" s="32" t="s">
        <v>39</v>
      </c>
      <c r="C260" s="12">
        <v>42</v>
      </c>
      <c r="D260" s="13">
        <v>60</v>
      </c>
      <c r="E260" s="81">
        <f t="shared" si="8"/>
        <v>2520</v>
      </c>
      <c r="F260" s="29" t="s">
        <v>3</v>
      </c>
      <c r="G260" s="57"/>
    </row>
    <row r="261" spans="1:6" ht="17.25" customHeight="1">
      <c r="A261" s="22"/>
      <c r="B261" s="14" t="s">
        <v>40</v>
      </c>
      <c r="C261" s="12">
        <v>42</v>
      </c>
      <c r="D261" s="13">
        <v>92</v>
      </c>
      <c r="E261" s="81">
        <f t="shared" si="8"/>
        <v>3864</v>
      </c>
      <c r="F261" s="27" t="s">
        <v>3</v>
      </c>
    </row>
    <row r="262" spans="1:6" ht="17.25" customHeight="1">
      <c r="A262" s="14" t="s">
        <v>202</v>
      </c>
      <c r="B262" s="22" t="s">
        <v>168</v>
      </c>
      <c r="C262" s="12">
        <v>46</v>
      </c>
      <c r="D262" s="13">
        <v>79</v>
      </c>
      <c r="E262" s="81">
        <f t="shared" si="8"/>
        <v>3634</v>
      </c>
      <c r="F262" s="14" t="s">
        <v>109</v>
      </c>
    </row>
    <row r="263" spans="1:6" ht="17.25" customHeight="1">
      <c r="A263" s="48"/>
      <c r="B263" s="49" t="s">
        <v>58</v>
      </c>
      <c r="C263" s="140">
        <f>SUM(C246:C262)</f>
        <v>768</v>
      </c>
      <c r="D263" s="144">
        <f>SUM(D246:D262)</f>
        <v>1311</v>
      </c>
      <c r="E263" s="140">
        <f>SUM(E246:E262)</f>
        <v>58978</v>
      </c>
      <c r="F263" s="14"/>
    </row>
    <row r="264" ht="23.25">
      <c r="B264" s="2" t="s">
        <v>270</v>
      </c>
    </row>
    <row r="265" spans="1:5" ht="23.25">
      <c r="A265" s="2" t="s">
        <v>56</v>
      </c>
      <c r="B265" s="31">
        <f>SUM(E10+E32+E66+E89+E111+E138+E162+E187+E204+E238+E263)</f>
        <v>604544</v>
      </c>
      <c r="C265" s="3"/>
      <c r="D265" s="31"/>
      <c r="E265" s="3"/>
    </row>
    <row r="266" spans="1:6" ht="23.25">
      <c r="A266" s="8" t="s">
        <v>57</v>
      </c>
      <c r="B266" s="58">
        <v>489036</v>
      </c>
      <c r="D266" s="8" t="s">
        <v>171</v>
      </c>
      <c r="E266" s="112">
        <f>SUM(B266-B265)</f>
        <v>-115508</v>
      </c>
      <c r="F266" s="8" t="s">
        <v>170</v>
      </c>
    </row>
  </sheetData>
  <sheetProtection/>
  <mergeCells count="34">
    <mergeCell ref="A217:F217"/>
    <mergeCell ref="A218:F218"/>
    <mergeCell ref="A96:F96"/>
    <mergeCell ref="A119:F119"/>
    <mergeCell ref="A242:F242"/>
    <mergeCell ref="A145:F145"/>
    <mergeCell ref="A193:F193"/>
    <mergeCell ref="A168:F168"/>
    <mergeCell ref="A169:F169"/>
    <mergeCell ref="A170:F170"/>
    <mergeCell ref="A191:F191"/>
    <mergeCell ref="A219:F219"/>
    <mergeCell ref="A240:F240"/>
    <mergeCell ref="A192:F192"/>
    <mergeCell ref="A1:F1"/>
    <mergeCell ref="A2:F2"/>
    <mergeCell ref="A3:F3"/>
    <mergeCell ref="A23:F23"/>
    <mergeCell ref="A72:F72"/>
    <mergeCell ref="A73:F73"/>
    <mergeCell ref="A45:F45"/>
    <mergeCell ref="A46:F46"/>
    <mergeCell ref="A47:F47"/>
    <mergeCell ref="A71:F71"/>
    <mergeCell ref="A243:E243"/>
    <mergeCell ref="A244:E244"/>
    <mergeCell ref="A24:F24"/>
    <mergeCell ref="A25:F25"/>
    <mergeCell ref="A143:F143"/>
    <mergeCell ref="A144:F144"/>
    <mergeCell ref="A121:F121"/>
    <mergeCell ref="A120:F120"/>
    <mergeCell ref="A95:F95"/>
    <mergeCell ref="A94:F9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paperSize="9" scale="91" r:id="rId1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="80" zoomScaleNormal="80" zoomScalePageLayoutView="0" workbookViewId="0" topLeftCell="A1">
      <selection activeCell="K14" sqref="K14"/>
    </sheetView>
  </sheetViews>
  <sheetFormatPr defaultColWidth="9.140625" defaultRowHeight="12.75"/>
  <cols>
    <col min="1" max="1" width="5.28125" style="37" customWidth="1"/>
    <col min="2" max="2" width="24.140625" style="8" customWidth="1"/>
    <col min="3" max="3" width="49.7109375" style="8" customWidth="1"/>
    <col min="4" max="4" width="10.421875" style="8" customWidth="1"/>
    <col min="5" max="5" width="13.140625" style="8" customWidth="1"/>
    <col min="6" max="6" width="12.28125" style="37" customWidth="1"/>
    <col min="7" max="7" width="30.140625" style="8" customWidth="1"/>
  </cols>
  <sheetData>
    <row r="1" spans="1:7" ht="25.5" customHeight="1">
      <c r="A1" s="151" t="s">
        <v>206</v>
      </c>
      <c r="B1" s="151"/>
      <c r="C1" s="151"/>
      <c r="D1" s="151"/>
      <c r="E1" s="151"/>
      <c r="F1" s="151"/>
      <c r="G1" s="151"/>
    </row>
    <row r="2" spans="1:7" ht="25.5" customHeight="1">
      <c r="A2" s="151" t="s">
        <v>269</v>
      </c>
      <c r="B2" s="151"/>
      <c r="C2" s="151"/>
      <c r="D2" s="151"/>
      <c r="E2" s="151"/>
      <c r="F2" s="151"/>
      <c r="G2" s="151"/>
    </row>
    <row r="3" spans="1:7" ht="25.5" customHeight="1">
      <c r="A3" s="155" t="s">
        <v>0</v>
      </c>
      <c r="B3" s="155"/>
      <c r="C3" s="155"/>
      <c r="D3" s="155"/>
      <c r="E3" s="155"/>
      <c r="F3" s="155"/>
      <c r="G3" s="155"/>
    </row>
    <row r="4" spans="1:7" ht="23.25">
      <c r="A4" s="12" t="s">
        <v>14</v>
      </c>
      <c r="B4" s="9" t="s">
        <v>1</v>
      </c>
      <c r="C4" s="10" t="s">
        <v>2</v>
      </c>
      <c r="D4" s="59" t="s">
        <v>11</v>
      </c>
      <c r="E4" s="59" t="s">
        <v>13</v>
      </c>
      <c r="F4" s="7" t="s">
        <v>12</v>
      </c>
      <c r="G4" s="6" t="s">
        <v>5</v>
      </c>
    </row>
    <row r="5" spans="1:7" ht="23.25">
      <c r="A5" s="12">
        <v>1</v>
      </c>
      <c r="B5" s="11" t="s">
        <v>6</v>
      </c>
      <c r="C5" s="137" t="s">
        <v>120</v>
      </c>
      <c r="D5" s="12">
        <v>70</v>
      </c>
      <c r="E5" s="13">
        <v>40</v>
      </c>
      <c r="F5" s="17">
        <f>SUM(D5*E5)</f>
        <v>2800</v>
      </c>
      <c r="G5" s="32" t="s">
        <v>119</v>
      </c>
    </row>
    <row r="6" spans="1:7" ht="23.25">
      <c r="A6" s="12">
        <v>2</v>
      </c>
      <c r="B6" s="15" t="s">
        <v>191</v>
      </c>
      <c r="C6" s="137" t="s">
        <v>137</v>
      </c>
      <c r="D6" s="12">
        <v>70</v>
      </c>
      <c r="E6" s="13">
        <v>40</v>
      </c>
      <c r="F6" s="17">
        <f aca="true" t="shared" si="0" ref="F6:F71">SUM(D6*E6)</f>
        <v>2800</v>
      </c>
      <c r="G6" s="32" t="s">
        <v>119</v>
      </c>
    </row>
    <row r="7" spans="1:7" ht="23.25">
      <c r="A7" s="12">
        <v>3</v>
      </c>
      <c r="B7" s="15"/>
      <c r="C7" s="137" t="s">
        <v>121</v>
      </c>
      <c r="D7" s="12">
        <v>70</v>
      </c>
      <c r="E7" s="13">
        <v>40</v>
      </c>
      <c r="F7" s="17">
        <f t="shared" si="0"/>
        <v>2800</v>
      </c>
      <c r="G7" s="32" t="s">
        <v>119</v>
      </c>
    </row>
    <row r="8" spans="1:7" ht="23.25">
      <c r="A8" s="12">
        <v>4</v>
      </c>
      <c r="B8" s="15"/>
      <c r="C8" s="137" t="s">
        <v>123</v>
      </c>
      <c r="D8" s="12">
        <v>70</v>
      </c>
      <c r="E8" s="13">
        <v>40</v>
      </c>
      <c r="F8" s="17">
        <f t="shared" si="0"/>
        <v>2800</v>
      </c>
      <c r="G8" s="32" t="s">
        <v>119</v>
      </c>
    </row>
    <row r="9" spans="1:7" ht="23.25">
      <c r="A9" s="12">
        <v>5</v>
      </c>
      <c r="B9" s="15"/>
      <c r="C9" s="137" t="s">
        <v>138</v>
      </c>
      <c r="D9" s="12">
        <v>70</v>
      </c>
      <c r="E9" s="13">
        <v>36</v>
      </c>
      <c r="F9" s="17">
        <f t="shared" si="0"/>
        <v>2520</v>
      </c>
      <c r="G9" s="32" t="s">
        <v>119</v>
      </c>
    </row>
    <row r="10" spans="1:7" ht="23.25">
      <c r="A10" s="12">
        <v>6</v>
      </c>
      <c r="B10" s="15"/>
      <c r="C10" s="137" t="s">
        <v>131</v>
      </c>
      <c r="D10" s="12">
        <v>69</v>
      </c>
      <c r="E10" s="13">
        <v>40</v>
      </c>
      <c r="F10" s="17">
        <f t="shared" si="0"/>
        <v>2760</v>
      </c>
      <c r="G10" s="32" t="s">
        <v>119</v>
      </c>
    </row>
    <row r="11" spans="1:7" ht="23.25">
      <c r="A11" s="12">
        <v>7</v>
      </c>
      <c r="B11" s="15"/>
      <c r="C11" s="138" t="s">
        <v>205</v>
      </c>
      <c r="D11" s="12">
        <v>69</v>
      </c>
      <c r="E11" s="13">
        <v>40</v>
      </c>
      <c r="F11" s="17">
        <f t="shared" si="0"/>
        <v>2760</v>
      </c>
      <c r="G11" s="32" t="s">
        <v>119</v>
      </c>
    </row>
    <row r="12" spans="1:7" ht="23.25">
      <c r="A12" s="12">
        <v>8</v>
      </c>
      <c r="B12" s="15"/>
      <c r="C12" s="122" t="s">
        <v>122</v>
      </c>
      <c r="D12" s="12">
        <v>69</v>
      </c>
      <c r="E12" s="13">
        <v>40</v>
      </c>
      <c r="F12" s="17">
        <f t="shared" si="0"/>
        <v>2760</v>
      </c>
      <c r="G12" s="32" t="s">
        <v>119</v>
      </c>
    </row>
    <row r="13" spans="1:7" ht="23.25">
      <c r="A13" s="12">
        <v>9</v>
      </c>
      <c r="B13" s="15"/>
      <c r="C13" s="137" t="s">
        <v>124</v>
      </c>
      <c r="D13" s="12">
        <v>69</v>
      </c>
      <c r="E13" s="13">
        <v>40</v>
      </c>
      <c r="F13" s="17">
        <f t="shared" si="0"/>
        <v>2760</v>
      </c>
      <c r="G13" s="32" t="s">
        <v>119</v>
      </c>
    </row>
    <row r="14" spans="1:7" ht="23.25">
      <c r="A14" s="12">
        <v>10</v>
      </c>
      <c r="B14" s="22"/>
      <c r="C14" s="137" t="s">
        <v>139</v>
      </c>
      <c r="D14" s="12">
        <v>69</v>
      </c>
      <c r="E14" s="13">
        <v>42</v>
      </c>
      <c r="F14" s="17">
        <f t="shared" si="0"/>
        <v>2898</v>
      </c>
      <c r="G14" s="32" t="s">
        <v>119</v>
      </c>
    </row>
    <row r="15" spans="1:7" ht="23.25">
      <c r="A15" s="12">
        <v>11</v>
      </c>
      <c r="B15" s="11" t="s">
        <v>248</v>
      </c>
      <c r="C15" s="20" t="s">
        <v>21</v>
      </c>
      <c r="D15" s="12">
        <v>60</v>
      </c>
      <c r="E15" s="13">
        <v>54</v>
      </c>
      <c r="F15" s="17">
        <f t="shared" si="0"/>
        <v>3240</v>
      </c>
      <c r="G15" s="14" t="s">
        <v>8</v>
      </c>
    </row>
    <row r="16" spans="1:7" ht="23.25">
      <c r="A16" s="12">
        <v>12</v>
      </c>
      <c r="B16" s="15"/>
      <c r="C16" s="20" t="s">
        <v>59</v>
      </c>
      <c r="D16" s="12">
        <v>100</v>
      </c>
      <c r="E16" s="13">
        <v>31</v>
      </c>
      <c r="F16" s="17">
        <f t="shared" si="0"/>
        <v>3100</v>
      </c>
      <c r="G16" s="14" t="s">
        <v>8</v>
      </c>
    </row>
    <row r="17" spans="1:7" ht="23.25">
      <c r="A17" s="12">
        <v>13</v>
      </c>
      <c r="B17" s="15"/>
      <c r="C17" s="65" t="s">
        <v>60</v>
      </c>
      <c r="D17" s="12">
        <v>84</v>
      </c>
      <c r="E17" s="13">
        <v>28</v>
      </c>
      <c r="F17" s="17">
        <f t="shared" si="0"/>
        <v>2352</v>
      </c>
      <c r="G17" s="14" t="s">
        <v>8</v>
      </c>
    </row>
    <row r="18" spans="1:7" ht="23.25">
      <c r="A18" s="12">
        <v>14</v>
      </c>
      <c r="B18" s="15"/>
      <c r="C18" s="65" t="s">
        <v>67</v>
      </c>
      <c r="D18" s="12">
        <v>84</v>
      </c>
      <c r="E18" s="13">
        <v>24</v>
      </c>
      <c r="F18" s="17">
        <f t="shared" si="0"/>
        <v>2016</v>
      </c>
      <c r="G18" s="14" t="s">
        <v>8</v>
      </c>
    </row>
    <row r="19" spans="1:7" ht="23.25">
      <c r="A19" s="12">
        <v>15</v>
      </c>
      <c r="B19" s="11" t="s">
        <v>197</v>
      </c>
      <c r="C19" s="22" t="s">
        <v>22</v>
      </c>
      <c r="D19" s="12">
        <v>70</v>
      </c>
      <c r="E19" s="13">
        <v>57</v>
      </c>
      <c r="F19" s="17">
        <f t="shared" si="0"/>
        <v>3990</v>
      </c>
      <c r="G19" s="14" t="s">
        <v>8</v>
      </c>
    </row>
    <row r="20" spans="1:7" ht="23.25">
      <c r="A20" s="12">
        <v>16</v>
      </c>
      <c r="B20" s="15"/>
      <c r="C20" s="56" t="s">
        <v>110</v>
      </c>
      <c r="D20" s="12">
        <v>90</v>
      </c>
      <c r="E20" s="13">
        <v>43</v>
      </c>
      <c r="F20" s="17">
        <f t="shared" si="0"/>
        <v>3870</v>
      </c>
      <c r="G20" s="14" t="s">
        <v>8</v>
      </c>
    </row>
    <row r="21" spans="1:7" ht="23.25">
      <c r="A21" s="12">
        <v>17</v>
      </c>
      <c r="B21" s="15"/>
      <c r="C21" s="56" t="s">
        <v>111</v>
      </c>
      <c r="D21" s="12">
        <v>90</v>
      </c>
      <c r="E21" s="13">
        <v>29</v>
      </c>
      <c r="F21" s="17">
        <f t="shared" si="0"/>
        <v>2610</v>
      </c>
      <c r="G21" s="14" t="s">
        <v>8</v>
      </c>
    </row>
    <row r="22" spans="1:7" ht="23.25">
      <c r="A22" s="12">
        <v>18</v>
      </c>
      <c r="B22" s="14" t="s">
        <v>198</v>
      </c>
      <c r="C22" s="22" t="s">
        <v>23</v>
      </c>
      <c r="D22" s="12">
        <v>96</v>
      </c>
      <c r="E22" s="13">
        <v>58</v>
      </c>
      <c r="F22" s="17">
        <f t="shared" si="0"/>
        <v>5568</v>
      </c>
      <c r="G22" s="14" t="s">
        <v>4</v>
      </c>
    </row>
    <row r="23" spans="1:7" ht="23.25">
      <c r="A23" s="12">
        <v>19</v>
      </c>
      <c r="B23" s="15" t="s">
        <v>249</v>
      </c>
      <c r="C23" s="69" t="s">
        <v>101</v>
      </c>
      <c r="D23" s="73">
        <v>100</v>
      </c>
      <c r="E23" s="82">
        <v>42</v>
      </c>
      <c r="F23" s="17">
        <f t="shared" si="0"/>
        <v>4200</v>
      </c>
      <c r="G23" s="32" t="s">
        <v>125</v>
      </c>
    </row>
    <row r="24" spans="1:7" ht="23.25">
      <c r="A24" s="12">
        <v>20</v>
      </c>
      <c r="B24" s="22" t="s">
        <v>153</v>
      </c>
      <c r="C24" s="69" t="s">
        <v>102</v>
      </c>
      <c r="D24" s="73">
        <v>100</v>
      </c>
      <c r="E24" s="82">
        <v>48</v>
      </c>
      <c r="F24" s="17">
        <f t="shared" si="0"/>
        <v>4800</v>
      </c>
      <c r="G24" s="32" t="s">
        <v>4</v>
      </c>
    </row>
    <row r="25" spans="1:7" ht="23.25">
      <c r="A25" s="12" t="s">
        <v>14</v>
      </c>
      <c r="B25" s="6" t="s">
        <v>1</v>
      </c>
      <c r="C25" s="10" t="s">
        <v>2</v>
      </c>
      <c r="D25" s="147" t="s">
        <v>11</v>
      </c>
      <c r="E25" s="147" t="s">
        <v>13</v>
      </c>
      <c r="F25" s="7" t="s">
        <v>12</v>
      </c>
      <c r="G25" s="6" t="s">
        <v>5</v>
      </c>
    </row>
    <row r="26" spans="1:7" ht="22.5" customHeight="1">
      <c r="A26" s="12">
        <v>21</v>
      </c>
      <c r="B26" s="15" t="s">
        <v>249</v>
      </c>
      <c r="C26" s="69" t="s">
        <v>157</v>
      </c>
      <c r="D26" s="73">
        <v>40</v>
      </c>
      <c r="E26" s="82">
        <v>50</v>
      </c>
      <c r="F26" s="149">
        <f t="shared" si="0"/>
        <v>2000</v>
      </c>
      <c r="G26" s="32" t="s">
        <v>125</v>
      </c>
    </row>
    <row r="27" spans="1:7" ht="22.5" customHeight="1">
      <c r="A27" s="12">
        <v>22</v>
      </c>
      <c r="B27" s="22" t="s">
        <v>153</v>
      </c>
      <c r="C27" s="72" t="s">
        <v>151</v>
      </c>
      <c r="D27" s="73">
        <v>100</v>
      </c>
      <c r="E27" s="136">
        <v>29</v>
      </c>
      <c r="F27" s="17">
        <f t="shared" si="0"/>
        <v>2900</v>
      </c>
      <c r="G27" s="32" t="s">
        <v>125</v>
      </c>
    </row>
    <row r="28" spans="1:7" ht="22.5" customHeight="1">
      <c r="A28" s="142">
        <v>23</v>
      </c>
      <c r="B28" s="11" t="s">
        <v>199</v>
      </c>
      <c r="C28" s="20" t="s">
        <v>177</v>
      </c>
      <c r="D28" s="12">
        <v>100</v>
      </c>
      <c r="E28" s="13">
        <v>90</v>
      </c>
      <c r="F28" s="17">
        <f t="shared" si="0"/>
        <v>9000</v>
      </c>
      <c r="G28" s="11" t="s">
        <v>178</v>
      </c>
    </row>
    <row r="29" spans="1:7" ht="22.5" customHeight="1">
      <c r="A29" s="142">
        <v>24</v>
      </c>
      <c r="B29" s="109"/>
      <c r="C29" s="97" t="s">
        <v>179</v>
      </c>
      <c r="D29" s="12">
        <v>100</v>
      </c>
      <c r="E29" s="13">
        <v>49</v>
      </c>
      <c r="F29" s="17">
        <f t="shared" si="0"/>
        <v>4900</v>
      </c>
      <c r="G29" s="11" t="s">
        <v>178</v>
      </c>
    </row>
    <row r="30" spans="1:7" ht="22.5" customHeight="1">
      <c r="A30" s="12">
        <v>25</v>
      </c>
      <c r="B30" s="143" t="s">
        <v>200</v>
      </c>
      <c r="C30" s="14" t="s">
        <v>192</v>
      </c>
      <c r="D30" s="12">
        <v>85</v>
      </c>
      <c r="E30" s="13">
        <v>62</v>
      </c>
      <c r="F30" s="17">
        <f t="shared" si="0"/>
        <v>5270</v>
      </c>
      <c r="G30" s="11" t="s">
        <v>4</v>
      </c>
    </row>
    <row r="31" spans="1:7" ht="22.5" customHeight="1">
      <c r="A31" s="12">
        <v>26</v>
      </c>
      <c r="B31" s="11" t="s">
        <v>201</v>
      </c>
      <c r="C31" s="22" t="s">
        <v>104</v>
      </c>
      <c r="D31" s="12">
        <v>60</v>
      </c>
      <c r="E31" s="13">
        <v>68</v>
      </c>
      <c r="F31" s="17">
        <f t="shared" si="0"/>
        <v>4080</v>
      </c>
      <c r="G31" s="29" t="s">
        <v>3</v>
      </c>
    </row>
    <row r="32" spans="1:7" ht="22.5" customHeight="1">
      <c r="A32" s="12">
        <v>27</v>
      </c>
      <c r="B32" s="11" t="s">
        <v>202</v>
      </c>
      <c r="C32" s="22" t="s">
        <v>160</v>
      </c>
      <c r="D32" s="12">
        <v>40</v>
      </c>
      <c r="E32" s="19">
        <v>52</v>
      </c>
      <c r="F32" s="17">
        <f t="shared" si="0"/>
        <v>2080</v>
      </c>
      <c r="G32" s="14" t="s">
        <v>4</v>
      </c>
    </row>
    <row r="33" spans="1:7" ht="22.5" customHeight="1">
      <c r="A33" s="12">
        <v>28</v>
      </c>
      <c r="B33" s="11" t="s">
        <v>196</v>
      </c>
      <c r="C33" s="20" t="s">
        <v>24</v>
      </c>
      <c r="D33" s="12">
        <v>97</v>
      </c>
      <c r="E33" s="13">
        <v>69</v>
      </c>
      <c r="F33" s="17">
        <f t="shared" si="0"/>
        <v>6693</v>
      </c>
      <c r="G33" s="14" t="s">
        <v>8</v>
      </c>
    </row>
    <row r="34" spans="1:7" ht="22.5" customHeight="1">
      <c r="A34" s="12">
        <v>29</v>
      </c>
      <c r="B34" s="15"/>
      <c r="C34" s="20" t="s">
        <v>61</v>
      </c>
      <c r="D34" s="12">
        <v>97</v>
      </c>
      <c r="E34" s="13">
        <v>39</v>
      </c>
      <c r="F34" s="17">
        <f t="shared" si="0"/>
        <v>3783</v>
      </c>
      <c r="G34" s="14" t="s">
        <v>8</v>
      </c>
    </row>
    <row r="35" spans="1:7" ht="22.5" customHeight="1">
      <c r="A35" s="12">
        <v>30</v>
      </c>
      <c r="B35" s="15"/>
      <c r="C35" s="145" t="s">
        <v>62</v>
      </c>
      <c r="D35" s="12">
        <v>97</v>
      </c>
      <c r="E35" s="13">
        <v>36</v>
      </c>
      <c r="F35" s="17">
        <f t="shared" si="0"/>
        <v>3492</v>
      </c>
      <c r="G35" s="14" t="s">
        <v>8</v>
      </c>
    </row>
    <row r="36" spans="1:7" ht="22.5" customHeight="1">
      <c r="A36" s="12">
        <v>31</v>
      </c>
      <c r="B36" s="11" t="s">
        <v>197</v>
      </c>
      <c r="C36" s="56" t="s">
        <v>148</v>
      </c>
      <c r="D36" s="12">
        <v>92</v>
      </c>
      <c r="E36" s="13">
        <v>57</v>
      </c>
      <c r="F36" s="17">
        <f t="shared" si="0"/>
        <v>5244</v>
      </c>
      <c r="G36" s="14" t="s">
        <v>8</v>
      </c>
    </row>
    <row r="37" spans="1:7" ht="22.5" customHeight="1">
      <c r="A37" s="12">
        <v>32</v>
      </c>
      <c r="B37" s="15"/>
      <c r="C37" s="56" t="s">
        <v>112</v>
      </c>
      <c r="D37" s="12">
        <v>92</v>
      </c>
      <c r="E37" s="13">
        <v>32</v>
      </c>
      <c r="F37" s="17">
        <f t="shared" si="0"/>
        <v>2944</v>
      </c>
      <c r="G37" s="14" t="s">
        <v>8</v>
      </c>
    </row>
    <row r="38" spans="1:7" ht="22.5" customHeight="1">
      <c r="A38" s="12">
        <v>33</v>
      </c>
      <c r="B38" s="22"/>
      <c r="C38" s="56" t="s">
        <v>113</v>
      </c>
      <c r="D38" s="12">
        <v>92</v>
      </c>
      <c r="E38" s="13">
        <v>27</v>
      </c>
      <c r="F38" s="17">
        <f t="shared" si="0"/>
        <v>2484</v>
      </c>
      <c r="G38" s="14" t="s">
        <v>8</v>
      </c>
    </row>
    <row r="39" spans="1:7" ht="22.5" customHeight="1">
      <c r="A39" s="12">
        <v>34</v>
      </c>
      <c r="B39" s="14" t="s">
        <v>198</v>
      </c>
      <c r="C39" s="14" t="s">
        <v>25</v>
      </c>
      <c r="D39" s="12">
        <v>97</v>
      </c>
      <c r="E39" s="13">
        <v>74</v>
      </c>
      <c r="F39" s="17">
        <f t="shared" si="0"/>
        <v>7178</v>
      </c>
      <c r="G39" s="14" t="s">
        <v>4</v>
      </c>
    </row>
    <row r="40" spans="1:7" ht="22.5" customHeight="1">
      <c r="A40" s="12">
        <v>35</v>
      </c>
      <c r="B40" s="11" t="s">
        <v>203</v>
      </c>
      <c r="C40" s="72" t="s">
        <v>233</v>
      </c>
      <c r="D40" s="42">
        <v>97</v>
      </c>
      <c r="E40" s="82">
        <v>39</v>
      </c>
      <c r="F40" s="17">
        <f t="shared" si="0"/>
        <v>3783</v>
      </c>
      <c r="G40" s="32" t="s">
        <v>125</v>
      </c>
    </row>
    <row r="41" spans="1:7" ht="22.5" customHeight="1">
      <c r="A41" s="12">
        <v>36</v>
      </c>
      <c r="B41" s="121"/>
      <c r="C41" s="69" t="s">
        <v>158</v>
      </c>
      <c r="D41" s="42">
        <v>97</v>
      </c>
      <c r="E41" s="82">
        <v>50</v>
      </c>
      <c r="F41" s="17">
        <f t="shared" si="0"/>
        <v>4850</v>
      </c>
      <c r="G41" s="32" t="s">
        <v>125</v>
      </c>
    </row>
    <row r="42" spans="1:7" ht="22.5" customHeight="1">
      <c r="A42" s="12">
        <v>37</v>
      </c>
      <c r="B42" s="11" t="s">
        <v>199</v>
      </c>
      <c r="C42" s="14" t="s">
        <v>183</v>
      </c>
      <c r="D42" s="12">
        <v>93</v>
      </c>
      <c r="E42" s="13">
        <v>95</v>
      </c>
      <c r="F42" s="17">
        <f t="shared" si="0"/>
        <v>8835</v>
      </c>
      <c r="G42" s="11" t="s">
        <v>178</v>
      </c>
    </row>
    <row r="43" spans="1:7" ht="22.5" customHeight="1">
      <c r="A43" s="12">
        <v>38</v>
      </c>
      <c r="B43" s="22"/>
      <c r="C43" s="55" t="s">
        <v>184</v>
      </c>
      <c r="D43" s="12">
        <v>93</v>
      </c>
      <c r="E43" s="13">
        <v>49</v>
      </c>
      <c r="F43" s="17">
        <f t="shared" si="0"/>
        <v>4557</v>
      </c>
      <c r="G43" s="11" t="s">
        <v>178</v>
      </c>
    </row>
    <row r="44" spans="1:7" ht="22.5" customHeight="1">
      <c r="A44" s="12">
        <v>39</v>
      </c>
      <c r="B44" s="14" t="s">
        <v>200</v>
      </c>
      <c r="C44" s="14" t="s">
        <v>89</v>
      </c>
      <c r="D44" s="12">
        <v>85</v>
      </c>
      <c r="E44" s="13">
        <v>62</v>
      </c>
      <c r="F44" s="17">
        <f t="shared" si="0"/>
        <v>5270</v>
      </c>
      <c r="G44" s="14" t="s">
        <v>4</v>
      </c>
    </row>
    <row r="45" spans="1:7" ht="22.5" customHeight="1">
      <c r="A45" s="12">
        <v>40</v>
      </c>
      <c r="B45" s="108" t="s">
        <v>201</v>
      </c>
      <c r="C45" s="22" t="s">
        <v>169</v>
      </c>
      <c r="D45" s="12">
        <v>97</v>
      </c>
      <c r="E45" s="13">
        <v>76</v>
      </c>
      <c r="F45" s="17">
        <f t="shared" si="0"/>
        <v>7372</v>
      </c>
      <c r="G45" s="29" t="s">
        <v>3</v>
      </c>
    </row>
    <row r="46" spans="1:7" ht="22.5" customHeight="1">
      <c r="A46" s="12">
        <v>41</v>
      </c>
      <c r="B46" s="11" t="s">
        <v>202</v>
      </c>
      <c r="C46" s="22" t="s">
        <v>161</v>
      </c>
      <c r="D46" s="12">
        <v>97</v>
      </c>
      <c r="E46" s="13">
        <v>60</v>
      </c>
      <c r="F46" s="17">
        <f t="shared" si="0"/>
        <v>5820</v>
      </c>
      <c r="G46" s="14" t="s">
        <v>4</v>
      </c>
    </row>
    <row r="47" spans="1:7" ht="22.5" customHeight="1">
      <c r="A47" s="12">
        <v>42</v>
      </c>
      <c r="B47" s="11" t="s">
        <v>196</v>
      </c>
      <c r="C47" s="20" t="s">
        <v>63</v>
      </c>
      <c r="D47" s="12">
        <v>91</v>
      </c>
      <c r="E47" s="13">
        <v>71</v>
      </c>
      <c r="F47" s="17">
        <f t="shared" si="0"/>
        <v>6461</v>
      </c>
      <c r="G47" s="14" t="s">
        <v>8</v>
      </c>
    </row>
    <row r="48" spans="1:7" ht="22.5" customHeight="1">
      <c r="A48" s="12">
        <v>43</v>
      </c>
      <c r="B48" s="22"/>
      <c r="C48" s="20" t="s">
        <v>99</v>
      </c>
      <c r="D48" s="12">
        <v>91</v>
      </c>
      <c r="E48" s="13">
        <v>51</v>
      </c>
      <c r="F48" s="17">
        <f t="shared" si="0"/>
        <v>4641</v>
      </c>
      <c r="G48" s="14" t="s">
        <v>8</v>
      </c>
    </row>
    <row r="49" spans="1:7" ht="23.25">
      <c r="A49" s="12" t="s">
        <v>14</v>
      </c>
      <c r="B49" s="6" t="s">
        <v>1</v>
      </c>
      <c r="C49" s="150" t="s">
        <v>2</v>
      </c>
      <c r="D49" s="147" t="s">
        <v>11</v>
      </c>
      <c r="E49" s="147" t="s">
        <v>13</v>
      </c>
      <c r="F49" s="7" t="s">
        <v>12</v>
      </c>
      <c r="G49" s="6" t="s">
        <v>5</v>
      </c>
    </row>
    <row r="50" spans="1:7" ht="23.25">
      <c r="A50" s="148">
        <v>44</v>
      </c>
      <c r="B50" s="11" t="s">
        <v>196</v>
      </c>
      <c r="C50" s="145" t="s">
        <v>100</v>
      </c>
      <c r="D50" s="148">
        <v>91</v>
      </c>
      <c r="E50" s="28">
        <v>46</v>
      </c>
      <c r="F50" s="149">
        <f t="shared" si="0"/>
        <v>4186</v>
      </c>
      <c r="G50" s="22" t="s">
        <v>8</v>
      </c>
    </row>
    <row r="51" spans="1:7" ht="23.25">
      <c r="A51" s="12">
        <v>45</v>
      </c>
      <c r="B51" s="11" t="s">
        <v>197</v>
      </c>
      <c r="C51" s="20" t="s">
        <v>73</v>
      </c>
      <c r="D51" s="12">
        <v>91</v>
      </c>
      <c r="E51" s="13">
        <v>54</v>
      </c>
      <c r="F51" s="17">
        <f t="shared" si="0"/>
        <v>4914</v>
      </c>
      <c r="G51" s="14" t="s">
        <v>8</v>
      </c>
    </row>
    <row r="52" spans="1:7" ht="23.25">
      <c r="A52" s="12">
        <v>46</v>
      </c>
      <c r="B52" s="15"/>
      <c r="C52" s="55" t="s">
        <v>74</v>
      </c>
      <c r="D52" s="12">
        <v>91</v>
      </c>
      <c r="E52" s="13">
        <v>25</v>
      </c>
      <c r="F52" s="17">
        <f t="shared" si="0"/>
        <v>2275</v>
      </c>
      <c r="G52" s="14" t="s">
        <v>8</v>
      </c>
    </row>
    <row r="53" spans="1:7" ht="23.25">
      <c r="A53" s="12">
        <v>47</v>
      </c>
      <c r="B53" s="22"/>
      <c r="C53" s="55" t="s">
        <v>75</v>
      </c>
      <c r="D53" s="12">
        <v>91</v>
      </c>
      <c r="E53" s="13">
        <v>30</v>
      </c>
      <c r="F53" s="17">
        <f t="shared" si="0"/>
        <v>2730</v>
      </c>
      <c r="G53" s="14" t="s">
        <v>8</v>
      </c>
    </row>
    <row r="54" spans="1:7" ht="23.25">
      <c r="A54" s="12">
        <v>48</v>
      </c>
      <c r="B54" s="14" t="s">
        <v>198</v>
      </c>
      <c r="C54" s="14" t="s">
        <v>26</v>
      </c>
      <c r="D54" s="12">
        <v>71</v>
      </c>
      <c r="E54" s="13">
        <v>79</v>
      </c>
      <c r="F54" s="17">
        <f t="shared" si="0"/>
        <v>5609</v>
      </c>
      <c r="G54" s="14" t="s">
        <v>4</v>
      </c>
    </row>
    <row r="55" spans="1:7" ht="23.25">
      <c r="A55" s="12">
        <v>49</v>
      </c>
      <c r="B55" s="11" t="s">
        <v>203</v>
      </c>
      <c r="C55" s="69" t="s">
        <v>159</v>
      </c>
      <c r="D55" s="42">
        <v>91</v>
      </c>
      <c r="E55" s="83">
        <v>50</v>
      </c>
      <c r="F55" s="17">
        <f t="shared" si="0"/>
        <v>4550</v>
      </c>
      <c r="G55" s="32" t="s">
        <v>125</v>
      </c>
    </row>
    <row r="56" spans="1:7" ht="23.25">
      <c r="A56" s="12">
        <v>50</v>
      </c>
      <c r="B56" s="11" t="s">
        <v>199</v>
      </c>
      <c r="C56" s="55" t="s">
        <v>188</v>
      </c>
      <c r="D56" s="18">
        <v>91</v>
      </c>
      <c r="E56" s="13">
        <v>98</v>
      </c>
      <c r="F56" s="17">
        <f t="shared" si="0"/>
        <v>8918</v>
      </c>
      <c r="G56" s="11" t="s">
        <v>178</v>
      </c>
    </row>
    <row r="57" spans="1:7" ht="23.25">
      <c r="A57" s="12">
        <v>51</v>
      </c>
      <c r="B57" s="22"/>
      <c r="C57" s="55" t="s">
        <v>185</v>
      </c>
      <c r="D57" s="18">
        <v>91</v>
      </c>
      <c r="E57" s="13">
        <v>54</v>
      </c>
      <c r="F57" s="17">
        <f t="shared" si="0"/>
        <v>4914</v>
      </c>
      <c r="G57" s="11" t="s">
        <v>178</v>
      </c>
    </row>
    <row r="58" spans="1:7" ht="23.25">
      <c r="A58" s="12">
        <v>52</v>
      </c>
      <c r="B58" s="14" t="s">
        <v>200</v>
      </c>
      <c r="C58" s="14" t="s">
        <v>90</v>
      </c>
      <c r="D58" s="110">
        <v>94</v>
      </c>
      <c r="E58" s="28">
        <v>60</v>
      </c>
      <c r="F58" s="17">
        <f t="shared" si="0"/>
        <v>5640</v>
      </c>
      <c r="G58" s="14" t="s">
        <v>4</v>
      </c>
    </row>
    <row r="59" spans="1:7" ht="23.25">
      <c r="A59" s="12">
        <v>53</v>
      </c>
      <c r="B59" s="108" t="s">
        <v>201</v>
      </c>
      <c r="C59" s="22" t="s">
        <v>105</v>
      </c>
      <c r="D59" s="12">
        <v>81</v>
      </c>
      <c r="E59" s="13">
        <v>92</v>
      </c>
      <c r="F59" s="17">
        <f t="shared" si="0"/>
        <v>7452</v>
      </c>
      <c r="G59" s="29" t="s">
        <v>3</v>
      </c>
    </row>
    <row r="60" spans="1:7" ht="23.25">
      <c r="A60" s="12">
        <v>54</v>
      </c>
      <c r="B60" s="11" t="s">
        <v>202</v>
      </c>
      <c r="C60" s="22" t="s">
        <v>162</v>
      </c>
      <c r="D60" s="12">
        <v>91</v>
      </c>
      <c r="E60" s="28">
        <v>58</v>
      </c>
      <c r="F60" s="17">
        <f t="shared" si="0"/>
        <v>5278</v>
      </c>
      <c r="G60" s="14" t="s">
        <v>4</v>
      </c>
    </row>
    <row r="61" spans="1:7" ht="23.25">
      <c r="A61" s="12">
        <v>55</v>
      </c>
      <c r="B61" s="11" t="s">
        <v>196</v>
      </c>
      <c r="C61" s="67" t="s">
        <v>64</v>
      </c>
      <c r="D61" s="18">
        <v>65</v>
      </c>
      <c r="E61" s="13">
        <v>80</v>
      </c>
      <c r="F61" s="17">
        <f t="shared" si="0"/>
        <v>5200</v>
      </c>
      <c r="G61" s="11" t="s">
        <v>8</v>
      </c>
    </row>
    <row r="62" spans="1:7" ht="23.25">
      <c r="A62" s="12">
        <v>56</v>
      </c>
      <c r="B62" s="15"/>
      <c r="C62" s="67" t="s">
        <v>65</v>
      </c>
      <c r="D62" s="18">
        <v>89</v>
      </c>
      <c r="E62" s="28">
        <v>60</v>
      </c>
      <c r="F62" s="17">
        <f t="shared" si="0"/>
        <v>5340</v>
      </c>
      <c r="G62" s="11" t="s">
        <v>8</v>
      </c>
    </row>
    <row r="63" spans="1:7" ht="23.25">
      <c r="A63" s="12">
        <v>57</v>
      </c>
      <c r="B63" s="22"/>
      <c r="C63" s="65" t="s">
        <v>66</v>
      </c>
      <c r="D63" s="18">
        <v>25</v>
      </c>
      <c r="E63" s="28">
        <v>44</v>
      </c>
      <c r="F63" s="17">
        <f t="shared" si="0"/>
        <v>1100</v>
      </c>
      <c r="G63" s="11" t="s">
        <v>8</v>
      </c>
    </row>
    <row r="64" spans="1:7" ht="23.25">
      <c r="A64" s="12">
        <v>58</v>
      </c>
      <c r="B64" s="15" t="s">
        <v>197</v>
      </c>
      <c r="C64" s="55" t="s">
        <v>149</v>
      </c>
      <c r="D64" s="12">
        <v>95</v>
      </c>
      <c r="E64" s="13">
        <v>48</v>
      </c>
      <c r="F64" s="17">
        <f t="shared" si="0"/>
        <v>4560</v>
      </c>
      <c r="G64" s="14" t="s">
        <v>8</v>
      </c>
    </row>
    <row r="65" spans="1:7" ht="23.25">
      <c r="A65" s="12">
        <v>59</v>
      </c>
      <c r="B65" s="15"/>
      <c r="C65" s="55" t="s">
        <v>114</v>
      </c>
      <c r="D65" s="12">
        <v>95</v>
      </c>
      <c r="E65" s="28">
        <v>24</v>
      </c>
      <c r="F65" s="17">
        <f t="shared" si="0"/>
        <v>2280</v>
      </c>
      <c r="G65" s="11" t="s">
        <v>8</v>
      </c>
    </row>
    <row r="66" spans="1:7" ht="23.25">
      <c r="A66" s="12">
        <v>60</v>
      </c>
      <c r="B66" s="15"/>
      <c r="C66" s="55" t="s">
        <v>115</v>
      </c>
      <c r="D66" s="12">
        <v>95</v>
      </c>
      <c r="E66" s="28">
        <v>28</v>
      </c>
      <c r="F66" s="17">
        <f t="shared" si="0"/>
        <v>2660</v>
      </c>
      <c r="G66" s="11" t="s">
        <v>8</v>
      </c>
    </row>
    <row r="67" spans="1:7" ht="23.25">
      <c r="A67" s="12">
        <v>61</v>
      </c>
      <c r="B67" s="14" t="s">
        <v>198</v>
      </c>
      <c r="C67" s="14" t="s">
        <v>83</v>
      </c>
      <c r="D67" s="18">
        <v>92</v>
      </c>
      <c r="E67" s="13">
        <v>69</v>
      </c>
      <c r="F67" s="17">
        <f t="shared" si="0"/>
        <v>6348</v>
      </c>
      <c r="G67" s="14" t="s">
        <v>4</v>
      </c>
    </row>
    <row r="68" spans="1:7" ht="23.25">
      <c r="A68" s="12">
        <v>62</v>
      </c>
      <c r="B68" s="23" t="s">
        <v>250</v>
      </c>
      <c r="C68" s="69" t="s">
        <v>85</v>
      </c>
      <c r="D68" s="43">
        <v>95</v>
      </c>
      <c r="E68" s="83">
        <v>52</v>
      </c>
      <c r="F68" s="17">
        <f t="shared" si="0"/>
        <v>4940</v>
      </c>
      <c r="G68" s="133" t="s">
        <v>125</v>
      </c>
    </row>
    <row r="69" spans="1:7" ht="23.25">
      <c r="A69" s="12">
        <v>63</v>
      </c>
      <c r="B69" s="26" t="s">
        <v>9</v>
      </c>
      <c r="C69" s="69" t="s">
        <v>132</v>
      </c>
      <c r="D69" s="43">
        <v>95</v>
      </c>
      <c r="E69" s="82">
        <v>52</v>
      </c>
      <c r="F69" s="17">
        <f t="shared" si="0"/>
        <v>4940</v>
      </c>
      <c r="G69" s="32" t="s">
        <v>4</v>
      </c>
    </row>
    <row r="70" spans="1:7" ht="23.25">
      <c r="A70" s="12">
        <v>64</v>
      </c>
      <c r="B70" s="26"/>
      <c r="C70" s="69" t="s">
        <v>86</v>
      </c>
      <c r="D70" s="43">
        <v>95</v>
      </c>
      <c r="E70" s="83">
        <v>35</v>
      </c>
      <c r="F70" s="17">
        <f t="shared" si="0"/>
        <v>3325</v>
      </c>
      <c r="G70" s="133" t="s">
        <v>125</v>
      </c>
    </row>
    <row r="71" spans="1:7" ht="23.25">
      <c r="A71" s="12">
        <v>65</v>
      </c>
      <c r="B71" s="11" t="s">
        <v>199</v>
      </c>
      <c r="C71" s="55" t="s">
        <v>189</v>
      </c>
      <c r="D71" s="18">
        <v>95</v>
      </c>
      <c r="E71" s="13">
        <v>98</v>
      </c>
      <c r="F71" s="17">
        <f t="shared" si="0"/>
        <v>9310</v>
      </c>
      <c r="G71" s="11" t="s">
        <v>178</v>
      </c>
    </row>
    <row r="72" spans="1:7" ht="23.25">
      <c r="A72" s="12">
        <v>66</v>
      </c>
      <c r="B72" s="22"/>
      <c r="C72" s="55" t="s">
        <v>186</v>
      </c>
      <c r="D72" s="12">
        <v>95</v>
      </c>
      <c r="E72" s="13">
        <v>54</v>
      </c>
      <c r="F72" s="17">
        <f aca="true" t="shared" si="1" ref="F72:F138">SUM(D72*E72)</f>
        <v>5130</v>
      </c>
      <c r="G72" s="14" t="s">
        <v>178</v>
      </c>
    </row>
    <row r="73" spans="1:7" ht="23.25">
      <c r="A73" s="12" t="s">
        <v>14</v>
      </c>
      <c r="B73" s="9" t="s">
        <v>1</v>
      </c>
      <c r="C73" s="10" t="s">
        <v>2</v>
      </c>
      <c r="D73" s="59" t="s">
        <v>11</v>
      </c>
      <c r="E73" s="147" t="s">
        <v>13</v>
      </c>
      <c r="F73" s="7" t="s">
        <v>12</v>
      </c>
      <c r="G73" s="6" t="s">
        <v>5</v>
      </c>
    </row>
    <row r="74" spans="1:7" ht="23.25">
      <c r="A74" s="12">
        <v>67</v>
      </c>
      <c r="B74" s="14" t="s">
        <v>200</v>
      </c>
      <c r="C74" s="14" t="s">
        <v>91</v>
      </c>
      <c r="D74" s="119">
        <v>85</v>
      </c>
      <c r="E74" s="28">
        <v>74</v>
      </c>
      <c r="F74" s="17">
        <f t="shared" si="1"/>
        <v>6290</v>
      </c>
      <c r="G74" s="14" t="s">
        <v>4</v>
      </c>
    </row>
    <row r="75" spans="1:7" ht="23.25">
      <c r="A75" s="12">
        <v>68</v>
      </c>
      <c r="B75" s="108" t="s">
        <v>201</v>
      </c>
      <c r="C75" s="22" t="s">
        <v>106</v>
      </c>
      <c r="D75" s="18">
        <v>93</v>
      </c>
      <c r="E75" s="13">
        <v>82</v>
      </c>
      <c r="F75" s="17">
        <f t="shared" si="1"/>
        <v>7626</v>
      </c>
      <c r="G75" s="29" t="s">
        <v>3</v>
      </c>
    </row>
    <row r="76" spans="1:7" ht="23.25">
      <c r="A76" s="12">
        <v>69</v>
      </c>
      <c r="B76" s="11" t="s">
        <v>202</v>
      </c>
      <c r="C76" s="22" t="s">
        <v>163</v>
      </c>
      <c r="D76" s="18">
        <v>95</v>
      </c>
      <c r="E76" s="13">
        <v>64</v>
      </c>
      <c r="F76" s="17">
        <f t="shared" si="1"/>
        <v>6080</v>
      </c>
      <c r="G76" s="14" t="s">
        <v>4</v>
      </c>
    </row>
    <row r="77" spans="1:7" ht="23.25">
      <c r="A77" s="12">
        <v>70</v>
      </c>
      <c r="B77" s="11" t="s">
        <v>196</v>
      </c>
      <c r="C77" s="72" t="s">
        <v>145</v>
      </c>
      <c r="D77" s="18">
        <v>88</v>
      </c>
      <c r="E77" s="28">
        <v>58</v>
      </c>
      <c r="F77" s="17">
        <f t="shared" si="1"/>
        <v>5104</v>
      </c>
      <c r="G77" s="11" t="s">
        <v>8</v>
      </c>
    </row>
    <row r="78" spans="1:7" ht="23.25">
      <c r="A78" s="12">
        <v>71</v>
      </c>
      <c r="B78" s="15"/>
      <c r="C78" s="72" t="s">
        <v>146</v>
      </c>
      <c r="D78" s="18">
        <v>88</v>
      </c>
      <c r="E78" s="28">
        <v>60</v>
      </c>
      <c r="F78" s="17">
        <f t="shared" si="1"/>
        <v>5280</v>
      </c>
      <c r="G78" s="11" t="s">
        <v>8</v>
      </c>
    </row>
    <row r="79" spans="1:7" ht="23.25">
      <c r="A79" s="12">
        <v>72</v>
      </c>
      <c r="B79" s="22"/>
      <c r="C79" s="72" t="s">
        <v>147</v>
      </c>
      <c r="D79" s="12">
        <v>88</v>
      </c>
      <c r="E79" s="28">
        <v>52</v>
      </c>
      <c r="F79" s="17">
        <f t="shared" si="1"/>
        <v>4576</v>
      </c>
      <c r="G79" s="14" t="s">
        <v>8</v>
      </c>
    </row>
    <row r="80" spans="1:7" ht="23.25">
      <c r="A80" s="12">
        <v>73</v>
      </c>
      <c r="B80" s="15" t="s">
        <v>197</v>
      </c>
      <c r="C80" s="56" t="s">
        <v>150</v>
      </c>
      <c r="D80" s="18">
        <v>20</v>
      </c>
      <c r="E80" s="28">
        <v>65</v>
      </c>
      <c r="F80" s="17">
        <f t="shared" si="1"/>
        <v>1300</v>
      </c>
      <c r="G80" s="11" t="s">
        <v>8</v>
      </c>
    </row>
    <row r="81" spans="1:7" ht="23.25">
      <c r="A81" s="12">
        <v>74</v>
      </c>
      <c r="B81" s="15"/>
      <c r="C81" s="56" t="s">
        <v>116</v>
      </c>
      <c r="D81" s="18">
        <v>83</v>
      </c>
      <c r="E81" s="13">
        <v>27</v>
      </c>
      <c r="F81" s="17">
        <f t="shared" si="1"/>
        <v>2241</v>
      </c>
      <c r="G81" s="11" t="s">
        <v>8</v>
      </c>
    </row>
    <row r="82" spans="1:7" ht="23.25">
      <c r="A82" s="12">
        <v>75</v>
      </c>
      <c r="B82" s="15"/>
      <c r="C82" s="56" t="s">
        <v>117</v>
      </c>
      <c r="D82" s="12">
        <v>83</v>
      </c>
      <c r="E82" s="13">
        <v>35</v>
      </c>
      <c r="F82" s="17">
        <f t="shared" si="1"/>
        <v>2905</v>
      </c>
      <c r="G82" s="14" t="s">
        <v>8</v>
      </c>
    </row>
    <row r="83" spans="1:7" ht="23.25">
      <c r="A83" s="12">
        <v>76</v>
      </c>
      <c r="B83" s="14" t="s">
        <v>198</v>
      </c>
      <c r="C83" s="14" t="s">
        <v>27</v>
      </c>
      <c r="D83" s="18">
        <v>82</v>
      </c>
      <c r="E83" s="28">
        <v>85</v>
      </c>
      <c r="F83" s="17">
        <f t="shared" si="1"/>
        <v>6970</v>
      </c>
      <c r="G83" s="14" t="s">
        <v>4</v>
      </c>
    </row>
    <row r="84" spans="1:7" ht="23.25">
      <c r="A84" s="12">
        <v>77</v>
      </c>
      <c r="B84" s="23" t="s">
        <v>250</v>
      </c>
      <c r="C84" s="69" t="s">
        <v>87</v>
      </c>
      <c r="D84" s="43">
        <v>88</v>
      </c>
      <c r="E84" s="86">
        <v>75</v>
      </c>
      <c r="F84" s="17">
        <f t="shared" si="1"/>
        <v>6600</v>
      </c>
      <c r="G84" s="133" t="s">
        <v>125</v>
      </c>
    </row>
    <row r="85" spans="1:7" ht="23.25">
      <c r="A85" s="12">
        <v>78</v>
      </c>
      <c r="B85" s="26" t="s">
        <v>9</v>
      </c>
      <c r="C85" s="69" t="s">
        <v>133</v>
      </c>
      <c r="D85" s="43">
        <v>88</v>
      </c>
      <c r="E85" s="83">
        <v>52</v>
      </c>
      <c r="F85" s="17">
        <f t="shared" si="1"/>
        <v>4576</v>
      </c>
      <c r="G85" s="32" t="s">
        <v>4</v>
      </c>
    </row>
    <row r="86" spans="1:7" ht="23.25">
      <c r="A86" s="12">
        <v>79</v>
      </c>
      <c r="B86" s="26"/>
      <c r="C86" s="72" t="s">
        <v>135</v>
      </c>
      <c r="D86" s="43">
        <v>88</v>
      </c>
      <c r="E86" s="83">
        <v>39</v>
      </c>
      <c r="F86" s="17">
        <f t="shared" si="1"/>
        <v>3432</v>
      </c>
      <c r="G86" s="133" t="s">
        <v>125</v>
      </c>
    </row>
    <row r="87" spans="1:7" ht="23.25">
      <c r="A87" s="12">
        <v>80</v>
      </c>
      <c r="B87" s="11" t="s">
        <v>199</v>
      </c>
      <c r="C87" s="55" t="s">
        <v>189</v>
      </c>
      <c r="D87" s="18">
        <v>95</v>
      </c>
      <c r="E87" s="13">
        <v>98</v>
      </c>
      <c r="F87" s="17">
        <f t="shared" si="1"/>
        <v>9310</v>
      </c>
      <c r="G87" s="11" t="s">
        <v>178</v>
      </c>
    </row>
    <row r="88" spans="1:7" ht="23.25">
      <c r="A88" s="12">
        <v>81</v>
      </c>
      <c r="B88" s="22"/>
      <c r="C88" s="55" t="s">
        <v>186</v>
      </c>
      <c r="D88" s="18">
        <v>95</v>
      </c>
      <c r="E88" s="13">
        <v>54</v>
      </c>
      <c r="F88" s="17">
        <f t="shared" si="1"/>
        <v>5130</v>
      </c>
      <c r="G88" s="11" t="s">
        <v>178</v>
      </c>
    </row>
    <row r="89" spans="1:7" ht="23.25">
      <c r="A89" s="12">
        <v>82</v>
      </c>
      <c r="B89" s="14" t="s">
        <v>200</v>
      </c>
      <c r="C89" s="14" t="s">
        <v>92</v>
      </c>
      <c r="D89" s="119">
        <v>83</v>
      </c>
      <c r="E89" s="13">
        <v>110</v>
      </c>
      <c r="F89" s="17">
        <f t="shared" si="1"/>
        <v>9130</v>
      </c>
      <c r="G89" s="14" t="s">
        <v>98</v>
      </c>
    </row>
    <row r="90" spans="1:7" ht="23.25">
      <c r="A90" s="12">
        <v>83</v>
      </c>
      <c r="B90" s="108" t="s">
        <v>201</v>
      </c>
      <c r="C90" s="22" t="s">
        <v>107</v>
      </c>
      <c r="D90" s="18">
        <v>84</v>
      </c>
      <c r="E90" s="28">
        <v>92</v>
      </c>
      <c r="F90" s="17">
        <f t="shared" si="1"/>
        <v>7728</v>
      </c>
      <c r="G90" s="29" t="s">
        <v>3</v>
      </c>
    </row>
    <row r="91" spans="1:7" ht="23.25">
      <c r="A91" s="12">
        <v>84</v>
      </c>
      <c r="B91" s="11" t="s">
        <v>202</v>
      </c>
      <c r="C91" s="22" t="s">
        <v>164</v>
      </c>
      <c r="D91" s="18">
        <v>88</v>
      </c>
      <c r="E91" s="13">
        <v>70</v>
      </c>
      <c r="F91" s="17">
        <f t="shared" si="1"/>
        <v>6160</v>
      </c>
      <c r="G91" s="14" t="s">
        <v>4</v>
      </c>
    </row>
    <row r="92" spans="1:7" ht="23.25">
      <c r="A92" s="12">
        <v>85</v>
      </c>
      <c r="B92" s="11" t="s">
        <v>196</v>
      </c>
      <c r="C92" s="20" t="s">
        <v>142</v>
      </c>
      <c r="D92" s="18">
        <v>85</v>
      </c>
      <c r="E92" s="13">
        <v>72</v>
      </c>
      <c r="F92" s="17">
        <f t="shared" si="1"/>
        <v>6120</v>
      </c>
      <c r="G92" s="95" t="s">
        <v>125</v>
      </c>
    </row>
    <row r="93" spans="1:7" ht="23.25">
      <c r="A93" s="12">
        <v>86</v>
      </c>
      <c r="B93" s="15"/>
      <c r="C93" s="20" t="s">
        <v>143</v>
      </c>
      <c r="D93" s="18">
        <v>85</v>
      </c>
      <c r="E93" s="13">
        <v>64</v>
      </c>
      <c r="F93" s="17">
        <f t="shared" si="1"/>
        <v>5440</v>
      </c>
      <c r="G93" s="95" t="s">
        <v>125</v>
      </c>
    </row>
    <row r="94" spans="1:7" ht="23.25">
      <c r="A94" s="12">
        <v>87</v>
      </c>
      <c r="B94" s="22"/>
      <c r="C94" s="55" t="s">
        <v>144</v>
      </c>
      <c r="D94" s="18">
        <v>85</v>
      </c>
      <c r="E94" s="28">
        <v>64</v>
      </c>
      <c r="F94" s="17">
        <f t="shared" si="1"/>
        <v>5440</v>
      </c>
      <c r="G94" s="95" t="s">
        <v>125</v>
      </c>
    </row>
    <row r="95" spans="1:7" ht="23.25">
      <c r="A95" s="12">
        <v>88</v>
      </c>
      <c r="B95" s="15" t="s">
        <v>197</v>
      </c>
      <c r="C95" s="94" t="s">
        <v>82</v>
      </c>
      <c r="D95" s="12">
        <v>85</v>
      </c>
      <c r="E95" s="13">
        <v>63</v>
      </c>
      <c r="F95" s="17">
        <f t="shared" si="1"/>
        <v>5355</v>
      </c>
      <c r="G95" s="95" t="s">
        <v>8</v>
      </c>
    </row>
    <row r="96" spans="1:7" ht="23.25">
      <c r="A96" s="12">
        <v>89</v>
      </c>
      <c r="B96" s="22"/>
      <c r="C96" s="55" t="s">
        <v>214</v>
      </c>
      <c r="D96" s="12">
        <v>85</v>
      </c>
      <c r="E96" s="13">
        <v>37</v>
      </c>
      <c r="F96" s="17">
        <f t="shared" si="1"/>
        <v>3145</v>
      </c>
      <c r="G96" s="14" t="s">
        <v>8</v>
      </c>
    </row>
    <row r="97" spans="1:7" ht="23.25">
      <c r="A97" s="12" t="s">
        <v>14</v>
      </c>
      <c r="B97" s="6" t="s">
        <v>1</v>
      </c>
      <c r="C97" s="10" t="s">
        <v>2</v>
      </c>
      <c r="D97" s="59" t="s">
        <v>11</v>
      </c>
      <c r="E97" s="59" t="s">
        <v>13</v>
      </c>
      <c r="F97" s="7" t="s">
        <v>12</v>
      </c>
      <c r="G97" s="6" t="s">
        <v>5</v>
      </c>
    </row>
    <row r="98" spans="1:7" ht="23.25">
      <c r="A98" s="12">
        <v>90</v>
      </c>
      <c r="B98" s="15" t="s">
        <v>197</v>
      </c>
      <c r="C98" s="55" t="s">
        <v>215</v>
      </c>
      <c r="D98" s="12">
        <v>85</v>
      </c>
      <c r="E98" s="13">
        <v>30</v>
      </c>
      <c r="F98" s="17">
        <f t="shared" si="1"/>
        <v>2550</v>
      </c>
      <c r="G98" s="14" t="s">
        <v>8</v>
      </c>
    </row>
    <row r="99" spans="1:7" ht="23.25">
      <c r="A99" s="12">
        <v>91</v>
      </c>
      <c r="B99" s="14" t="s">
        <v>198</v>
      </c>
      <c r="C99" s="14" t="s">
        <v>28</v>
      </c>
      <c r="D99" s="18">
        <v>83</v>
      </c>
      <c r="E99" s="13">
        <v>89</v>
      </c>
      <c r="F99" s="17">
        <f t="shared" si="1"/>
        <v>7387</v>
      </c>
      <c r="G99" s="14" t="s">
        <v>4</v>
      </c>
    </row>
    <row r="100" spans="1:7" ht="23.25">
      <c r="A100" s="12">
        <v>92</v>
      </c>
      <c r="B100" s="23" t="s">
        <v>250</v>
      </c>
      <c r="C100" s="69" t="s">
        <v>136</v>
      </c>
      <c r="D100" s="42">
        <v>85</v>
      </c>
      <c r="E100" s="83">
        <v>78</v>
      </c>
      <c r="F100" s="17">
        <f t="shared" si="1"/>
        <v>6630</v>
      </c>
      <c r="G100" s="133" t="s">
        <v>125</v>
      </c>
    </row>
    <row r="101" spans="1:7" ht="23.25">
      <c r="A101" s="12">
        <v>93</v>
      </c>
      <c r="B101" s="26" t="s">
        <v>9</v>
      </c>
      <c r="C101" s="69" t="s">
        <v>103</v>
      </c>
      <c r="D101" s="42">
        <v>85</v>
      </c>
      <c r="E101" s="83">
        <v>52</v>
      </c>
      <c r="F101" s="17">
        <f t="shared" si="1"/>
        <v>4420</v>
      </c>
      <c r="G101" s="32" t="s">
        <v>4</v>
      </c>
    </row>
    <row r="102" spans="1:7" ht="23.25">
      <c r="A102" s="12">
        <v>94</v>
      </c>
      <c r="B102" s="26"/>
      <c r="C102" s="69" t="s">
        <v>88</v>
      </c>
      <c r="D102" s="42">
        <v>85</v>
      </c>
      <c r="E102" s="83">
        <v>52</v>
      </c>
      <c r="F102" s="17">
        <f t="shared" si="1"/>
        <v>4420</v>
      </c>
      <c r="G102" s="32" t="s">
        <v>4</v>
      </c>
    </row>
    <row r="103" spans="1:7" ht="23.25">
      <c r="A103" s="12">
        <v>95</v>
      </c>
      <c r="B103" s="11" t="s">
        <v>199</v>
      </c>
      <c r="C103" s="55" t="s">
        <v>190</v>
      </c>
      <c r="D103" s="18">
        <v>85</v>
      </c>
      <c r="E103" s="13">
        <v>109</v>
      </c>
      <c r="F103" s="17">
        <f t="shared" si="1"/>
        <v>9265</v>
      </c>
      <c r="G103" s="11" t="s">
        <v>178</v>
      </c>
    </row>
    <row r="104" spans="1:7" ht="23.25">
      <c r="A104" s="12">
        <v>96</v>
      </c>
      <c r="B104" s="22"/>
      <c r="C104" s="55" t="s">
        <v>187</v>
      </c>
      <c r="D104" s="18">
        <v>85</v>
      </c>
      <c r="E104" s="13">
        <v>54</v>
      </c>
      <c r="F104" s="17">
        <f t="shared" si="1"/>
        <v>4590</v>
      </c>
      <c r="G104" s="11" t="s">
        <v>178</v>
      </c>
    </row>
    <row r="105" spans="1:7" ht="23.25">
      <c r="A105" s="12">
        <v>97</v>
      </c>
      <c r="B105" s="14" t="s">
        <v>200</v>
      </c>
      <c r="C105" s="14" t="s">
        <v>29</v>
      </c>
      <c r="D105" s="18">
        <v>85</v>
      </c>
      <c r="E105" s="28">
        <v>100</v>
      </c>
      <c r="F105" s="17">
        <f t="shared" si="1"/>
        <v>8500</v>
      </c>
      <c r="G105" s="11" t="s">
        <v>98</v>
      </c>
    </row>
    <row r="106" spans="1:7" ht="23.25">
      <c r="A106" s="12">
        <v>98</v>
      </c>
      <c r="B106" s="108" t="s">
        <v>201</v>
      </c>
      <c r="C106" s="22" t="s">
        <v>108</v>
      </c>
      <c r="D106" s="18">
        <v>80</v>
      </c>
      <c r="E106" s="28">
        <v>98</v>
      </c>
      <c r="F106" s="17">
        <f t="shared" si="1"/>
        <v>7840</v>
      </c>
      <c r="G106" s="29" t="s">
        <v>3</v>
      </c>
    </row>
    <row r="107" spans="1:7" ht="23.25">
      <c r="A107" s="12">
        <v>99</v>
      </c>
      <c r="B107" s="11" t="s">
        <v>202</v>
      </c>
      <c r="C107" s="22" t="s">
        <v>165</v>
      </c>
      <c r="D107" s="18">
        <v>85</v>
      </c>
      <c r="E107" s="13">
        <v>68</v>
      </c>
      <c r="F107" s="17">
        <f t="shared" si="1"/>
        <v>5780</v>
      </c>
      <c r="G107" s="14" t="s">
        <v>4</v>
      </c>
    </row>
    <row r="108" spans="1:7" ht="23.25">
      <c r="A108" s="12">
        <v>100</v>
      </c>
      <c r="B108" s="11" t="s">
        <v>197</v>
      </c>
      <c r="C108" s="20" t="s">
        <v>81</v>
      </c>
      <c r="D108" s="18">
        <v>35</v>
      </c>
      <c r="E108" s="13">
        <v>72</v>
      </c>
      <c r="F108" s="17">
        <f t="shared" si="1"/>
        <v>2520</v>
      </c>
      <c r="G108" s="14" t="s">
        <v>4</v>
      </c>
    </row>
    <row r="109" spans="1:7" ht="23.25">
      <c r="A109" s="12">
        <v>101</v>
      </c>
      <c r="B109" s="22"/>
      <c r="C109" s="20" t="s">
        <v>80</v>
      </c>
      <c r="D109" s="18">
        <v>35</v>
      </c>
      <c r="E109" s="13">
        <v>92</v>
      </c>
      <c r="F109" s="17">
        <f t="shared" si="1"/>
        <v>3220</v>
      </c>
      <c r="G109" s="14" t="s">
        <v>4</v>
      </c>
    </row>
    <row r="110" spans="1:7" ht="23.25">
      <c r="A110" s="12">
        <v>102</v>
      </c>
      <c r="B110" s="15" t="s">
        <v>198</v>
      </c>
      <c r="C110" s="14" t="s">
        <v>172</v>
      </c>
      <c r="D110" s="18">
        <v>35</v>
      </c>
      <c r="E110" s="13">
        <v>86</v>
      </c>
      <c r="F110" s="17">
        <f t="shared" si="1"/>
        <v>3010</v>
      </c>
      <c r="G110" s="14" t="s">
        <v>125</v>
      </c>
    </row>
    <row r="111" spans="1:7" ht="23.25">
      <c r="A111" s="12">
        <v>103</v>
      </c>
      <c r="B111" s="26" t="s">
        <v>250</v>
      </c>
      <c r="C111" s="69" t="s">
        <v>155</v>
      </c>
      <c r="D111" s="42">
        <v>35</v>
      </c>
      <c r="E111" s="83">
        <v>79</v>
      </c>
      <c r="F111" s="17">
        <f t="shared" si="1"/>
        <v>2765</v>
      </c>
      <c r="G111" s="133" t="s">
        <v>4</v>
      </c>
    </row>
    <row r="112" spans="1:7" ht="23.25">
      <c r="A112" s="12">
        <v>104</v>
      </c>
      <c r="B112" s="26" t="s">
        <v>9</v>
      </c>
      <c r="C112" s="70" t="s">
        <v>126</v>
      </c>
      <c r="D112" s="42">
        <v>35</v>
      </c>
      <c r="E112" s="82">
        <v>55</v>
      </c>
      <c r="F112" s="17">
        <f t="shared" si="1"/>
        <v>1925</v>
      </c>
      <c r="G112" s="133" t="s">
        <v>4</v>
      </c>
    </row>
    <row r="113" spans="1:7" ht="23.25">
      <c r="A113" s="12">
        <v>105</v>
      </c>
      <c r="B113" s="11" t="s">
        <v>199</v>
      </c>
      <c r="C113" s="14" t="s">
        <v>180</v>
      </c>
      <c r="D113" s="18">
        <v>35</v>
      </c>
      <c r="E113" s="75">
        <v>120</v>
      </c>
      <c r="F113" s="17">
        <f t="shared" si="1"/>
        <v>4200</v>
      </c>
      <c r="G113" s="14" t="s">
        <v>10</v>
      </c>
    </row>
    <row r="114" spans="1:7" ht="23.25">
      <c r="A114" s="12">
        <v>106</v>
      </c>
      <c r="B114" s="14" t="s">
        <v>200</v>
      </c>
      <c r="C114" s="14" t="s">
        <v>194</v>
      </c>
      <c r="D114" s="18">
        <v>35</v>
      </c>
      <c r="E114" s="28">
        <v>80</v>
      </c>
      <c r="F114" s="17">
        <f t="shared" si="1"/>
        <v>2800</v>
      </c>
      <c r="G114" s="11" t="s">
        <v>4</v>
      </c>
    </row>
    <row r="115" spans="1:7" ht="23.25">
      <c r="A115" s="12">
        <v>107</v>
      </c>
      <c r="B115" s="11" t="s">
        <v>201</v>
      </c>
      <c r="C115" s="32" t="s">
        <v>93</v>
      </c>
      <c r="D115" s="18">
        <v>35</v>
      </c>
      <c r="E115" s="13">
        <v>52</v>
      </c>
      <c r="F115" s="17">
        <f t="shared" si="1"/>
        <v>1820</v>
      </c>
      <c r="G115" s="29" t="s">
        <v>3</v>
      </c>
    </row>
    <row r="116" spans="1:7" ht="23.25">
      <c r="A116" s="12">
        <v>108</v>
      </c>
      <c r="B116" s="11" t="s">
        <v>202</v>
      </c>
      <c r="C116" s="22" t="s">
        <v>166</v>
      </c>
      <c r="D116" s="18">
        <v>45</v>
      </c>
      <c r="E116" s="13">
        <v>64</v>
      </c>
      <c r="F116" s="17">
        <f t="shared" si="1"/>
        <v>2880</v>
      </c>
      <c r="G116" s="14" t="s">
        <v>109</v>
      </c>
    </row>
    <row r="117" spans="1:7" ht="23.25">
      <c r="A117" s="12">
        <v>109</v>
      </c>
      <c r="B117" s="11" t="s">
        <v>196</v>
      </c>
      <c r="C117" s="20" t="s">
        <v>69</v>
      </c>
      <c r="D117" s="18">
        <v>36</v>
      </c>
      <c r="E117" s="13">
        <v>83</v>
      </c>
      <c r="F117" s="17">
        <f t="shared" si="1"/>
        <v>2988</v>
      </c>
      <c r="G117" s="14" t="s">
        <v>8</v>
      </c>
    </row>
    <row r="118" spans="1:7" ht="23.25">
      <c r="A118" s="12">
        <v>110</v>
      </c>
      <c r="B118" s="15"/>
      <c r="C118" s="20" t="s">
        <v>70</v>
      </c>
      <c r="D118" s="18">
        <v>36</v>
      </c>
      <c r="E118" s="28">
        <v>56</v>
      </c>
      <c r="F118" s="17">
        <f t="shared" si="1"/>
        <v>2016</v>
      </c>
      <c r="G118" s="14" t="s">
        <v>8</v>
      </c>
    </row>
    <row r="119" spans="1:7" ht="23.25">
      <c r="A119" s="12">
        <v>111</v>
      </c>
      <c r="B119" s="11" t="s">
        <v>197</v>
      </c>
      <c r="C119" s="20" t="s">
        <v>78</v>
      </c>
      <c r="D119" s="18">
        <v>36</v>
      </c>
      <c r="E119" s="28">
        <v>80</v>
      </c>
      <c r="F119" s="17">
        <f t="shared" si="1"/>
        <v>2880</v>
      </c>
      <c r="G119" s="14" t="s">
        <v>4</v>
      </c>
    </row>
    <row r="120" spans="1:7" ht="23.25">
      <c r="A120" s="12">
        <v>112</v>
      </c>
      <c r="B120" s="22"/>
      <c r="C120" s="20" t="s">
        <v>79</v>
      </c>
      <c r="D120" s="12">
        <v>36</v>
      </c>
      <c r="E120" s="13">
        <v>80</v>
      </c>
      <c r="F120" s="17">
        <f t="shared" si="1"/>
        <v>2880</v>
      </c>
      <c r="G120" s="14" t="s">
        <v>4</v>
      </c>
    </row>
    <row r="121" spans="1:7" ht="23.25">
      <c r="A121" s="12" t="s">
        <v>14</v>
      </c>
      <c r="B121" s="9" t="s">
        <v>1</v>
      </c>
      <c r="C121" s="10" t="s">
        <v>2</v>
      </c>
      <c r="D121" s="59" t="s">
        <v>11</v>
      </c>
      <c r="E121" s="59" t="s">
        <v>13</v>
      </c>
      <c r="F121" s="7" t="s">
        <v>12</v>
      </c>
      <c r="G121" s="6" t="s">
        <v>5</v>
      </c>
    </row>
    <row r="122" spans="1:7" ht="23.25">
      <c r="A122" s="12">
        <v>113</v>
      </c>
      <c r="B122" s="14" t="s">
        <v>198</v>
      </c>
      <c r="C122" s="14" t="s">
        <v>173</v>
      </c>
      <c r="D122" s="18">
        <v>36</v>
      </c>
      <c r="E122" s="13">
        <v>98</v>
      </c>
      <c r="F122" s="17">
        <f t="shared" si="1"/>
        <v>3528</v>
      </c>
      <c r="G122" s="14" t="s">
        <v>125</v>
      </c>
    </row>
    <row r="123" spans="1:7" ht="23.25">
      <c r="A123" s="12">
        <v>114</v>
      </c>
      <c r="B123" s="26" t="s">
        <v>250</v>
      </c>
      <c r="C123" s="70" t="s">
        <v>30</v>
      </c>
      <c r="D123" s="43">
        <v>36</v>
      </c>
      <c r="E123" s="83">
        <v>77</v>
      </c>
      <c r="F123" s="17">
        <f t="shared" si="1"/>
        <v>2772</v>
      </c>
      <c r="G123" s="133" t="s">
        <v>4</v>
      </c>
    </row>
    <row r="124" spans="1:7" ht="23.25">
      <c r="A124" s="12">
        <v>115</v>
      </c>
      <c r="B124" s="26" t="s">
        <v>9</v>
      </c>
      <c r="C124" s="69" t="s">
        <v>31</v>
      </c>
      <c r="D124" s="43">
        <v>36</v>
      </c>
      <c r="E124" s="82">
        <v>54</v>
      </c>
      <c r="F124" s="17">
        <f t="shared" si="1"/>
        <v>1944</v>
      </c>
      <c r="G124" s="133" t="s">
        <v>4</v>
      </c>
    </row>
    <row r="125" spans="1:7" ht="23.25">
      <c r="A125" s="12">
        <v>116</v>
      </c>
      <c r="B125" s="26"/>
      <c r="C125" s="69" t="s">
        <v>32</v>
      </c>
      <c r="D125" s="43">
        <v>36</v>
      </c>
      <c r="E125" s="82">
        <v>45</v>
      </c>
      <c r="F125" s="17">
        <f t="shared" si="1"/>
        <v>1620</v>
      </c>
      <c r="G125" s="133" t="s">
        <v>4</v>
      </c>
    </row>
    <row r="126" spans="1:7" ht="23.25">
      <c r="A126" s="12">
        <v>117</v>
      </c>
      <c r="B126" s="26"/>
      <c r="C126" s="69" t="s">
        <v>33</v>
      </c>
      <c r="D126" s="43">
        <v>36</v>
      </c>
      <c r="E126" s="82">
        <v>55</v>
      </c>
      <c r="F126" s="17">
        <f t="shared" si="1"/>
        <v>1980</v>
      </c>
      <c r="G126" s="133" t="s">
        <v>4</v>
      </c>
    </row>
    <row r="127" spans="1:7" ht="23.25">
      <c r="A127" s="12">
        <v>118</v>
      </c>
      <c r="B127" s="26"/>
      <c r="C127" s="69" t="s">
        <v>154</v>
      </c>
      <c r="D127" s="43">
        <v>36</v>
      </c>
      <c r="E127" s="82">
        <v>79</v>
      </c>
      <c r="F127" s="17">
        <f t="shared" si="1"/>
        <v>2844</v>
      </c>
      <c r="G127" s="133" t="s">
        <v>4</v>
      </c>
    </row>
    <row r="128" spans="1:7" ht="23.25">
      <c r="A128" s="12">
        <v>119</v>
      </c>
      <c r="B128" s="26"/>
      <c r="C128" s="70" t="s">
        <v>34</v>
      </c>
      <c r="D128" s="43">
        <v>36</v>
      </c>
      <c r="E128" s="82">
        <v>68</v>
      </c>
      <c r="F128" s="17">
        <f t="shared" si="1"/>
        <v>2448</v>
      </c>
      <c r="G128" s="133" t="s">
        <v>4</v>
      </c>
    </row>
    <row r="129" spans="1:7" ht="23.25">
      <c r="A129" s="12">
        <v>120</v>
      </c>
      <c r="B129" s="22"/>
      <c r="C129" s="70" t="s">
        <v>127</v>
      </c>
      <c r="D129" s="43">
        <v>36</v>
      </c>
      <c r="E129" s="82">
        <v>55</v>
      </c>
      <c r="F129" s="17">
        <f t="shared" si="1"/>
        <v>1980</v>
      </c>
      <c r="G129" s="133" t="s">
        <v>4</v>
      </c>
    </row>
    <row r="130" spans="1:7" ht="23.25">
      <c r="A130" s="12">
        <v>121</v>
      </c>
      <c r="B130" s="11" t="s">
        <v>199</v>
      </c>
      <c r="C130" s="14" t="s">
        <v>181</v>
      </c>
      <c r="D130" s="12">
        <v>40</v>
      </c>
      <c r="E130" s="75">
        <v>120</v>
      </c>
      <c r="F130" s="17">
        <f t="shared" si="1"/>
        <v>4800</v>
      </c>
      <c r="G130" s="14" t="s">
        <v>10</v>
      </c>
    </row>
    <row r="131" spans="1:7" ht="23.25">
      <c r="A131" s="12">
        <v>122</v>
      </c>
      <c r="B131" s="14" t="s">
        <v>204</v>
      </c>
      <c r="C131" s="14" t="s">
        <v>195</v>
      </c>
      <c r="D131" s="18">
        <v>36</v>
      </c>
      <c r="E131" s="28">
        <v>80</v>
      </c>
      <c r="F131" s="17">
        <f t="shared" si="1"/>
        <v>2880</v>
      </c>
      <c r="G131" s="11" t="s">
        <v>4</v>
      </c>
    </row>
    <row r="132" spans="1:7" ht="23.25">
      <c r="A132" s="12">
        <v>123</v>
      </c>
      <c r="B132" s="15" t="s">
        <v>201</v>
      </c>
      <c r="C132" s="32" t="s">
        <v>35</v>
      </c>
      <c r="D132" s="18">
        <v>36</v>
      </c>
      <c r="E132" s="13">
        <v>52</v>
      </c>
      <c r="F132" s="17">
        <f t="shared" si="1"/>
        <v>1872</v>
      </c>
      <c r="G132" s="29" t="s">
        <v>3</v>
      </c>
    </row>
    <row r="133" spans="1:7" ht="23.25">
      <c r="A133" s="12">
        <v>124</v>
      </c>
      <c r="B133" s="15"/>
      <c r="C133" s="14" t="s">
        <v>36</v>
      </c>
      <c r="D133" s="18">
        <v>30</v>
      </c>
      <c r="E133" s="25">
        <v>73</v>
      </c>
      <c r="F133" s="17">
        <f t="shared" si="1"/>
        <v>2190</v>
      </c>
      <c r="G133" s="29" t="s">
        <v>3</v>
      </c>
    </row>
    <row r="134" spans="1:7" ht="23.25">
      <c r="A134" s="12">
        <v>125</v>
      </c>
      <c r="B134" s="11" t="s">
        <v>202</v>
      </c>
      <c r="C134" s="22" t="s">
        <v>167</v>
      </c>
      <c r="D134" s="18">
        <v>36</v>
      </c>
      <c r="E134" s="13">
        <v>79</v>
      </c>
      <c r="F134" s="17">
        <f t="shared" si="1"/>
        <v>2844</v>
      </c>
      <c r="G134" s="14" t="s">
        <v>109</v>
      </c>
    </row>
    <row r="135" spans="1:7" ht="23.25">
      <c r="A135" s="12">
        <v>126</v>
      </c>
      <c r="B135" s="11" t="s">
        <v>196</v>
      </c>
      <c r="C135" s="20" t="s">
        <v>71</v>
      </c>
      <c r="D135" s="18">
        <v>46</v>
      </c>
      <c r="E135" s="13">
        <v>78</v>
      </c>
      <c r="F135" s="17">
        <f t="shared" si="1"/>
        <v>3588</v>
      </c>
      <c r="G135" s="14" t="s">
        <v>8</v>
      </c>
    </row>
    <row r="136" spans="1:7" ht="23.25">
      <c r="A136" s="12">
        <v>127</v>
      </c>
      <c r="B136" s="15"/>
      <c r="C136" s="20" t="s">
        <v>72</v>
      </c>
      <c r="D136" s="12">
        <v>46</v>
      </c>
      <c r="E136" s="13">
        <v>56</v>
      </c>
      <c r="F136" s="17">
        <f t="shared" si="1"/>
        <v>2576</v>
      </c>
      <c r="G136" s="14" t="s">
        <v>8</v>
      </c>
    </row>
    <row r="137" spans="1:7" ht="23.25">
      <c r="A137" s="12">
        <v>128</v>
      </c>
      <c r="B137" s="14" t="s">
        <v>197</v>
      </c>
      <c r="C137" s="14" t="s">
        <v>76</v>
      </c>
      <c r="D137" s="12">
        <v>46</v>
      </c>
      <c r="E137" s="13">
        <v>88</v>
      </c>
      <c r="F137" s="17">
        <f t="shared" si="1"/>
        <v>4048</v>
      </c>
      <c r="G137" s="14" t="s">
        <v>4</v>
      </c>
    </row>
    <row r="138" spans="1:7" ht="23.25">
      <c r="A138" s="12">
        <v>129</v>
      </c>
      <c r="B138" s="14"/>
      <c r="C138" s="14" t="s">
        <v>77</v>
      </c>
      <c r="D138" s="12">
        <v>46</v>
      </c>
      <c r="E138" s="13">
        <v>84</v>
      </c>
      <c r="F138" s="17">
        <f t="shared" si="1"/>
        <v>3864</v>
      </c>
      <c r="G138" s="14" t="s">
        <v>4</v>
      </c>
    </row>
    <row r="139" spans="1:7" ht="23.25">
      <c r="A139" s="12">
        <v>130</v>
      </c>
      <c r="B139" s="14" t="s">
        <v>198</v>
      </c>
      <c r="C139" s="11" t="s">
        <v>174</v>
      </c>
      <c r="D139" s="18">
        <v>46</v>
      </c>
      <c r="E139" s="19">
        <v>108</v>
      </c>
      <c r="F139" s="17">
        <f aca="true" t="shared" si="2" ref="F139:F152">SUM(D139*E139)</f>
        <v>4968</v>
      </c>
      <c r="G139" s="11" t="s">
        <v>125</v>
      </c>
    </row>
    <row r="140" spans="1:7" ht="23.25">
      <c r="A140" s="12">
        <v>131</v>
      </c>
      <c r="B140" s="23" t="s">
        <v>250</v>
      </c>
      <c r="C140" s="70" t="s">
        <v>37</v>
      </c>
      <c r="D140" s="43">
        <v>46</v>
      </c>
      <c r="E140" s="83">
        <v>84</v>
      </c>
      <c r="F140" s="17">
        <f t="shared" si="2"/>
        <v>3864</v>
      </c>
      <c r="G140" s="133" t="s">
        <v>4</v>
      </c>
    </row>
    <row r="141" spans="1:7" ht="23.25">
      <c r="A141" s="12">
        <v>132</v>
      </c>
      <c r="B141" s="26"/>
      <c r="C141" s="71" t="s">
        <v>95</v>
      </c>
      <c r="D141" s="43">
        <v>46</v>
      </c>
      <c r="E141" s="85">
        <v>56</v>
      </c>
      <c r="F141" s="17">
        <f t="shared" si="2"/>
        <v>2576</v>
      </c>
      <c r="G141" s="141" t="s">
        <v>4</v>
      </c>
    </row>
    <row r="142" spans="1:7" ht="23.25">
      <c r="A142" s="12">
        <v>133</v>
      </c>
      <c r="B142" s="26"/>
      <c r="C142" s="71" t="s">
        <v>96</v>
      </c>
      <c r="D142" s="43">
        <v>46</v>
      </c>
      <c r="E142" s="83">
        <v>58</v>
      </c>
      <c r="F142" s="17">
        <f t="shared" si="2"/>
        <v>2668</v>
      </c>
      <c r="G142" s="141" t="s">
        <v>4</v>
      </c>
    </row>
    <row r="143" spans="1:7" ht="23.25">
      <c r="A143" s="12">
        <v>134</v>
      </c>
      <c r="B143" s="26"/>
      <c r="C143" s="71" t="s">
        <v>156</v>
      </c>
      <c r="D143" s="43">
        <v>46</v>
      </c>
      <c r="E143" s="83">
        <v>79</v>
      </c>
      <c r="F143" s="17">
        <f t="shared" si="2"/>
        <v>3634</v>
      </c>
      <c r="G143" s="141" t="s">
        <v>4</v>
      </c>
    </row>
    <row r="144" spans="1:7" ht="23.25">
      <c r="A144" s="12">
        <v>135</v>
      </c>
      <c r="B144" s="146"/>
      <c r="C144" s="70" t="s">
        <v>97</v>
      </c>
      <c r="D144" s="42">
        <v>46</v>
      </c>
      <c r="E144" s="83">
        <v>79</v>
      </c>
      <c r="F144" s="17">
        <f t="shared" si="2"/>
        <v>3634</v>
      </c>
      <c r="G144" s="133" t="s">
        <v>4</v>
      </c>
    </row>
    <row r="145" spans="1:7" ht="23.25">
      <c r="A145" s="12" t="s">
        <v>14</v>
      </c>
      <c r="B145" s="9" t="s">
        <v>1</v>
      </c>
      <c r="C145" s="10" t="s">
        <v>2</v>
      </c>
      <c r="D145" s="59" t="s">
        <v>11</v>
      </c>
      <c r="E145" s="59" t="s">
        <v>13</v>
      </c>
      <c r="F145" s="7" t="s">
        <v>12</v>
      </c>
      <c r="G145" s="6" t="s">
        <v>5</v>
      </c>
    </row>
    <row r="146" spans="1:7" ht="23.25">
      <c r="A146" s="12">
        <v>136</v>
      </c>
      <c r="B146" s="23" t="s">
        <v>250</v>
      </c>
      <c r="C146" s="70" t="s">
        <v>128</v>
      </c>
      <c r="D146" s="42">
        <v>46</v>
      </c>
      <c r="E146" s="83">
        <v>55</v>
      </c>
      <c r="F146" s="17">
        <f t="shared" si="2"/>
        <v>2530</v>
      </c>
      <c r="G146" s="133" t="s">
        <v>4</v>
      </c>
    </row>
    <row r="147" spans="1:7" ht="23.25">
      <c r="A147" s="12">
        <v>137</v>
      </c>
      <c r="B147" s="26"/>
      <c r="C147" s="70" t="s">
        <v>176</v>
      </c>
      <c r="D147" s="42">
        <v>46</v>
      </c>
      <c r="E147" s="83">
        <v>55</v>
      </c>
      <c r="F147" s="17">
        <f t="shared" si="2"/>
        <v>2530</v>
      </c>
      <c r="G147" s="133" t="s">
        <v>4</v>
      </c>
    </row>
    <row r="148" spans="1:7" ht="23.25">
      <c r="A148" s="12">
        <v>138</v>
      </c>
      <c r="B148" s="108" t="s">
        <v>199</v>
      </c>
      <c r="C148" s="14" t="s">
        <v>182</v>
      </c>
      <c r="D148" s="12">
        <v>40</v>
      </c>
      <c r="E148" s="75">
        <v>120</v>
      </c>
      <c r="F148" s="17">
        <f t="shared" si="2"/>
        <v>4800</v>
      </c>
      <c r="G148" s="14" t="s">
        <v>10</v>
      </c>
    </row>
    <row r="149" spans="1:7" ht="23.25">
      <c r="A149" s="12">
        <v>139</v>
      </c>
      <c r="B149" s="14" t="s">
        <v>200</v>
      </c>
      <c r="C149" s="139" t="s">
        <v>38</v>
      </c>
      <c r="D149" s="12">
        <v>46</v>
      </c>
      <c r="E149" s="13">
        <v>80</v>
      </c>
      <c r="F149" s="17">
        <f t="shared" si="2"/>
        <v>3680</v>
      </c>
      <c r="G149" s="14" t="s">
        <v>4</v>
      </c>
    </row>
    <row r="150" spans="1:7" ht="23.25">
      <c r="A150" s="12">
        <v>140</v>
      </c>
      <c r="B150" s="15" t="s">
        <v>201</v>
      </c>
      <c r="C150" s="32" t="s">
        <v>39</v>
      </c>
      <c r="D150" s="12">
        <v>42</v>
      </c>
      <c r="E150" s="13">
        <v>60</v>
      </c>
      <c r="F150" s="17">
        <f t="shared" si="2"/>
        <v>2520</v>
      </c>
      <c r="G150" s="29" t="s">
        <v>3</v>
      </c>
    </row>
    <row r="151" spans="1:7" ht="23.25">
      <c r="A151" s="12">
        <v>141</v>
      </c>
      <c r="B151" s="22"/>
      <c r="C151" s="14" t="s">
        <v>40</v>
      </c>
      <c r="D151" s="12">
        <v>42</v>
      </c>
      <c r="E151" s="13">
        <v>92</v>
      </c>
      <c r="F151" s="17">
        <f t="shared" si="2"/>
        <v>3864</v>
      </c>
      <c r="G151" s="27" t="s">
        <v>3</v>
      </c>
    </row>
    <row r="152" spans="1:7" ht="23.25">
      <c r="A152" s="12">
        <v>142</v>
      </c>
      <c r="B152" s="14" t="s">
        <v>202</v>
      </c>
      <c r="C152" s="22" t="s">
        <v>168</v>
      </c>
      <c r="D152" s="12">
        <v>46</v>
      </c>
      <c r="E152" s="13">
        <v>79</v>
      </c>
      <c r="F152" s="17">
        <f t="shared" si="2"/>
        <v>3634</v>
      </c>
      <c r="G152" s="14" t="s">
        <v>109</v>
      </c>
    </row>
    <row r="153" spans="2:7" ht="23.25">
      <c r="B153" s="2"/>
      <c r="C153" s="2"/>
      <c r="D153" s="4"/>
      <c r="E153" s="4"/>
      <c r="F153" s="21">
        <f>SUM(F5:F152)</f>
        <v>604544</v>
      </c>
      <c r="G153" s="16"/>
    </row>
    <row r="154" spans="2:7" ht="23.25">
      <c r="B154" s="2"/>
      <c r="C154" s="2"/>
      <c r="D154" s="4"/>
      <c r="E154" s="4"/>
      <c r="F154" s="31"/>
      <c r="G154" s="16"/>
    </row>
    <row r="155" ht="23.25">
      <c r="C155" s="2"/>
    </row>
    <row r="156" spans="2:6" ht="23.25">
      <c r="B156" s="2"/>
      <c r="C156" s="31"/>
      <c r="D156" s="3"/>
      <c r="E156" s="31"/>
      <c r="F156" s="3"/>
    </row>
    <row r="157" spans="3:6" ht="23.25">
      <c r="C157" s="58"/>
      <c r="F157" s="112"/>
    </row>
  </sheetData>
  <sheetProtection/>
  <mergeCells count="3">
    <mergeCell ref="A1:G1"/>
    <mergeCell ref="A2:G2"/>
    <mergeCell ref="A3:G3"/>
  </mergeCells>
  <printOptions/>
  <pageMargins left="0.1968503937007874" right="0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 XP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Grishnackh</dc:creator>
  <cp:keywords/>
  <dc:description/>
  <cp:lastModifiedBy>NATTY</cp:lastModifiedBy>
  <cp:lastPrinted>2017-02-20T08:25:28Z</cp:lastPrinted>
  <dcterms:created xsi:type="dcterms:W3CDTF">2009-03-31T07:36:04Z</dcterms:created>
  <dcterms:modified xsi:type="dcterms:W3CDTF">2017-02-20T08:26:15Z</dcterms:modified>
  <cp:category/>
  <cp:version/>
  <cp:contentType/>
  <cp:contentStatus/>
</cp:coreProperties>
</file>